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<sst xmlns="http://schemas.openxmlformats.org/spreadsheetml/2006/main" count="1376" uniqueCount="362">
  <si>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</si>
  <si>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</si>
  <si>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</si>
  <si>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</si>
  <si>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</si>
  <si>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</si>
  <si>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</si>
  <si>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</si>
  <si>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</si>
  <si>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</si>
  <si>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</si>
  <si>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</si>
  <si>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</si>
  <si>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</si>
  <si>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</si>
  <si>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</si>
  <si>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</si>
  <si>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</si>
  <si>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</si>
  <si>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</si>
  <si>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</si>
  <si>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</si>
  <si>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</si>
  <si>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</si>
  <si>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</si>
  <si>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</si>
  <si>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</si>
  <si>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</si>
  <si>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</si>
  <si>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</si>
  <si>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</si>
  <si>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</si>
  <si>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</si>
  <si>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</si>
  <si>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</si>
  <si>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</si>
  <si>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</si>
  <si>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</si>
  <si>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</si>
  <si>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</si>
  <si>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</si>
  <si>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</si>
  <si>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</si>
  <si>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</si>
  <si>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0801</t>
  </si>
  <si>
    <t>1101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</si>
  <si>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</si>
  <si>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</si>
  <si>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</si>
  <si>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</si>
  <si>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</si>
  <si>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</si>
  <si>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</si>
  <si>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</si>
  <si>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</si>
  <si>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</si>
  <si>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</si>
  <si>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</si>
  <si>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</si>
  <si>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</si>
  <si>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</si>
  <si>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</si>
  <si>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</si>
  <si>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</si>
  <si>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</si>
  <si>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</si>
  <si>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</si>
  <si>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</si>
  <si>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</si>
  <si>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</si>
  <si>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</si>
  <si>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</si>
  <si>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</si>
  <si>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</si>
  <si>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</si>
  <si>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</si>
  <si>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</si>
  <si>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</si>
  <si>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</si>
  <si>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</si>
  <si>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</si>
  <si>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</si>
  <si>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</si>
  <si>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</si>
  <si>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</si>
  <si>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</si>
  <si>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</si>
  <si>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</si>
  <si>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</si>
  <si>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</si>
  <si>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</si>
  <si>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</si>
  <si>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</si>
  <si>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</si>
  <si>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</si>
  <si>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</si>
  <si>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</si>
  <si>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</si>
  <si>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</si>
  <si>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</si>
  <si>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</si>
  <si>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</si>
  <si>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</si>
  <si>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</si>
  <si>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</si>
  <si>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</si>
  <si>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</si>
  <si>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</si>
  <si>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</si>
  <si>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</si>
  <si>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</si>
  <si>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</si>
  <si>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</si>
  <si>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</si>
  <si>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</si>
  <si>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</si>
  <si>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</si>
  <si>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</si>
  <si>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</si>
  <si>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</si>
  <si>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</si>
  <si>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</si>
  <si>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</si>
  <si>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9990096010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</si>
  <si>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</si>
  <si>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</si>
  <si>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</si>
  <si>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</si>
  <si>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2.3</t>
  </si>
  <si>
    <t>4.1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</si>
  <si>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</si>
  <si>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</si>
  <si>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</si>
  <si>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</si>
  <si>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</si>
  <si>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</si>
  <si>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</si>
  <si>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</si>
  <si>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</si>
  <si>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</si>
  <si>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</si>
  <si>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</si>
  <si>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</si>
  <si>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</si>
  <si>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</si>
  <si>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</si>
  <si>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</si>
  <si>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</si>
  <si>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</si>
  <si>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</si>
  <si>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</si>
  <si>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Другие вопросы в области культуры, кинематографии </t>
  </si>
  <si>
    <t>Молодежная политика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</si>
  <si>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</si>
  <si>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</si>
  <si>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</si>
  <si>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</si>
  <si>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</si>
  <si>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21.1</t>
  </si>
  <si>
    <t>26</t>
  </si>
  <si>
    <t>27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</si>
  <si>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</si>
  <si>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</si>
  <si>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</si>
  <si>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</si>
  <si>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</si>
  <si>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</si>
  <si>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</si>
  <si>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0605</t>
  </si>
  <si>
    <t>29</t>
  </si>
  <si>
    <t>29.1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</si>
  <si>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</si>
  <si>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</si>
  <si>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</si>
  <si>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</si>
  <si>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</si>
  <si>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</si>
  <si>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</si>
  <si>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</si>
  <si>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</si>
  <si>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</si>
  <si>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0100000000</t>
  </si>
  <si>
    <t>2200000000</t>
  </si>
  <si>
    <t>0200000000</t>
  </si>
  <si>
    <t>0300000000</t>
  </si>
  <si>
    <t>0600000000</t>
  </si>
  <si>
    <t>2000000000</t>
  </si>
  <si>
    <t>0400000000</t>
  </si>
  <si>
    <t>0500000000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</si>
  <si>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</si>
  <si>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</si>
  <si>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</si>
  <si>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</si>
  <si>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</si>
  <si>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</si>
  <si>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</si>
  <si>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</si>
  <si>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1100000000</t>
  </si>
  <si>
    <t>1200000000</t>
  </si>
  <si>
    <t>1500000000</t>
  </si>
  <si>
    <t>1300000000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</si>
  <si>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</si>
  <si>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>4.1.1</t>
  </si>
  <si>
    <t>4.1.2</t>
  </si>
  <si>
    <t>0100001000</t>
  </si>
  <si>
    <t>2200002000</t>
  </si>
  <si>
    <t>5.1.1</t>
  </si>
  <si>
    <t>5.1.2</t>
  </si>
  <si>
    <t>7.1</t>
  </si>
  <si>
    <t>0200003000</t>
  </si>
  <si>
    <t>8.1</t>
  </si>
  <si>
    <t>0300004000</t>
  </si>
  <si>
    <t>9.1</t>
  </si>
  <si>
    <t>0600005000</t>
  </si>
  <si>
    <t>10.1</t>
  </si>
  <si>
    <t>2000006000</t>
  </si>
  <si>
    <t>0400007000</t>
  </si>
  <si>
    <t>12.1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</si>
  <si>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</si>
  <si>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</si>
  <si>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</si>
  <si>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</si>
  <si>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</si>
  <si>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</si>
  <si>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</si>
  <si>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</si>
  <si>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</si>
  <si>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</si>
  <si>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</si>
  <si>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22.1</t>
  </si>
  <si>
    <t>1100017000</t>
  </si>
  <si>
    <t>23.1</t>
  </si>
  <si>
    <t>1200018000</t>
  </si>
  <si>
    <t>25.1</t>
  </si>
  <si>
    <t>Расходы на борьбу с борщевиком Соснового на территории муниципального образования поселок Никологоры Вязниковского района Владимирской области на 2019-2023 годы</t>
  </si>
  <si>
    <t>1300021000</t>
  </si>
  <si>
    <t>Общеэкономические вопросы</t>
  </si>
  <si>
    <t>0401</t>
  </si>
  <si>
    <t>15001V5550</t>
  </si>
  <si>
    <t>11,1</t>
  </si>
  <si>
    <t>17.1</t>
  </si>
  <si>
    <t>26.1</t>
  </si>
  <si>
    <t>расходы на реализацию программ формирования современной городской среды (за счет субсидии из федерального бюджета)</t>
  </si>
  <si>
    <t>расходы на реализацию программ формирования современной городской среды (за счет субсидии из областного бюджета)</t>
  </si>
  <si>
    <t>в том числе расходы на реализацию программ формирования современной городской среды (за счет субсидии из федерального бюджета)</t>
  </si>
  <si>
    <t>в том числе расходы на реализацию программ формирования современной городской среды (за счет субсидии из областного бюджета)</t>
  </si>
  <si>
    <t>150F255551</t>
  </si>
  <si>
    <t>150F255552</t>
  </si>
  <si>
    <t>Муниципальная программа "Формирование современной городской среды муниципального образования поселок Никологоры на 2018-2024 годы", в том числе: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</si>
  <si>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</si>
  <si>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t>1600000000</t>
  </si>
  <si>
    <t>Муниципальная программа "Обеспечение безопасности граждан 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</si>
  <si>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 на водных объектах, расположенных на территории муниципального образования поселок Никологоры на 2020-2024 годы</t>
  </si>
  <si>
    <t>1600020000</t>
  </si>
  <si>
    <t>Муниципальная программа "Обеспечение безопасности граждан на водных объектах, расположенных на территории муниципального образования поселок Никологоры на 2020-2024 годы"</t>
  </si>
  <si>
    <t>Расходы на обеспечение безопасности граждан на водных объектах, расположенных на территории муниципального образования поселок Никологоры на  2020-2024 годы</t>
  </si>
  <si>
    <t>План на 2022 год (тыс.руб.)</t>
  </si>
  <si>
    <t>План на 2023 год (тыс.руб.)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</si>
  <si>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</si>
  <si>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</t>
  </si>
  <si>
    <t>Муниципальная программа "Профилактика преступлений и правонарушений в муниципальном образовании поселок Никологоры на 2021-2023 годы"</t>
  </si>
  <si>
    <t>Расходы на профилактику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</si>
  <si>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</si>
  <si>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</si>
  <si>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</si>
  <si>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</si>
  <si>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</si>
  <si>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</t>
  </si>
  <si>
    <t>Всего расходов на 2022 год в тыс.руб.</t>
  </si>
  <si>
    <t>Всего расходов на 2023 год в тыс.руб.</t>
  </si>
  <si>
    <t>Расходы по профилактике преступлений и правонарушений в муниципальном образовании поселок Никологоры на 2021-2023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</si>
  <si>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годы"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</si>
  <si>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2021-2023 годы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</si>
  <si>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годы, в том числе: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</si>
  <si>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</si>
  <si>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</si>
  <si>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 на 2021-2023 годы"</t>
  </si>
  <si>
    <t>0406</t>
  </si>
  <si>
    <t>2300022000</t>
  </si>
  <si>
    <t>Расходы на безопасность гидротехнических сооружений, находящихся на территории муниципального образования поселок Никологоры на 2021-2023 годы</t>
  </si>
  <si>
    <t>14,1</t>
  </si>
  <si>
    <t>15,1</t>
  </si>
  <si>
    <t>16,1</t>
  </si>
  <si>
    <t>18.1</t>
  </si>
  <si>
    <t>23.2</t>
  </si>
  <si>
    <t>26.1.1</t>
  </si>
  <si>
    <t>26.1.2</t>
  </si>
  <si>
    <t>26.1.3</t>
  </si>
  <si>
    <t>26.1.4</t>
  </si>
  <si>
    <t>26.2</t>
  </si>
  <si>
    <t>26.2.1</t>
  </si>
  <si>
    <t>26.2.2</t>
  </si>
  <si>
    <t>26.2.3</t>
  </si>
  <si>
    <t>27.1</t>
  </si>
  <si>
    <t>30</t>
  </si>
  <si>
    <t>30.1</t>
  </si>
  <si>
    <t>30.2</t>
  </si>
  <si>
    <t>30.4</t>
  </si>
  <si>
    <t>30.5</t>
  </si>
  <si>
    <t>30.6</t>
  </si>
  <si>
    <t>30.6.1</t>
  </si>
  <si>
    <t>30.7</t>
  </si>
  <si>
    <t>30.8</t>
  </si>
  <si>
    <t>30.9</t>
  </si>
  <si>
    <t>2300000000</t>
  </si>
  <si>
    <t>Водное хозяйство</t>
  </si>
  <si>
    <t>30.7.1</t>
  </si>
  <si>
    <t>30.10</t>
  </si>
  <si>
    <t>13.1.1</t>
  </si>
  <si>
    <t>13.1.2</t>
  </si>
  <si>
    <t>План на 2024 год (тыс.руб.)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</si>
  <si>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</si>
  <si>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0400072460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</si>
  <si>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2022 год и на плановый период 2023 и 2024 годов</t>
  </si>
  <si>
    <t>Распределение ассигнований из бюджета муниципального образования поселок Никологоры Вязниковского района Владимирской области на 2022 год и на плановый период 2023 и 2024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 классификации расходов</t>
  </si>
  <si>
    <t>Всего расходов на 2024 год в тыс.руб.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</si>
  <si>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</si>
  <si>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</si>
  <si>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годы"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</si>
  <si>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2019- 2024 годы</t>
  </si>
  <si>
    <t>Муниципальная программа "Пожарная безопасность в муниципальном образовании  поселок Никологоры на  2020-2024 годы"</t>
  </si>
  <si>
    <t>Расходы на пожарную безопасность в муниципальном образовании  поселок Никологоры на  2020-2024 годы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</si>
  <si>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2020-2024 годы"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</si>
  <si>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</si>
  <si>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"Дорожное хозяйство  муниципального образования поселок Никологоры на 2019-2024 годы"</t>
  </si>
  <si>
    <t>Расходы на дорожное хозяйство  муниципального образования поселок Никологоры на 2019-2024 годы, в том числе:</t>
  </si>
  <si>
    <t>Муниципальная программа "Обеспечение безопасности дорожного движения в муниципальном образовании поселок Никологоры на 2019-2024 годы"</t>
  </si>
  <si>
    <t>Расходы на обеспечение безопасности дорожного движения в муниципальном образовании поселок Никологоры на 2019-2024 годы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</si>
  <si>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2019-2024 годы"</t>
  </si>
  <si>
    <t>Расходы на информатизацию муниципального образования поселок Никологоры Вязниковского района Владимирской области на 2019-2024 годы</t>
  </si>
  <si>
    <t>Муниципальная программа «Создание системы кадастра недвижимости на территории муниципального образования поселок Никологоры на 2021-2024 годы»</t>
  </si>
  <si>
    <t>Расходы на создание системы кадастра недвижимости на территории муниципального образования поселок Никологоры на 2021-2024 годы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</si>
  <si>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</si>
  <si>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</si>
  <si>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2020-2024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</si>
  <si>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годы"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</si>
  <si>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</si>
  <si>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"Благоустройство территории муниципального образования поселок Никологоры Вязниковского района на 2019-2024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</si>
  <si>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годы"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</si>
  <si>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2019-2024 годы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</si>
  <si>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годы" 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</si>
  <si>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2019-2024 годы в том числе:</t>
  </si>
  <si>
    <t>Муниципальная программа "Развитие муниципальной службы в администрации  муниципального образования поселок Никологоры Вязниковского района Владимирской области на 2019-2024 годы"</t>
  </si>
  <si>
    <t>Расходы на развитие муниципальной службы в администрации муниципального образования поселок Никологоры Вязниковского района Владимирской области на 2019-2024 годы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</si>
  <si>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2020-2024 годы</t>
  </si>
  <si>
    <t>Муниципальная программа "Дорожное хозяйство муниципального образования поселок Никологоры на 2019-2024 годы"</t>
  </si>
  <si>
    <t>Расходы на дорожное хозяйство муниципального образования поселок Никологоры на 2019-2024 годы, в том числе: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</si>
  <si>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2020-2024 годы</t>
  </si>
  <si>
    <t>Муниципальная программа "Развитие муниципальной службы в администрации муниципального образования поселок Никологоры Вязниковского района Владимирской области на 2019-2024 годы"</t>
  </si>
  <si>
    <t>Приложение № 4</t>
  </si>
  <si>
    <t>13.1</t>
  </si>
  <si>
    <t>расходы местного бюджета, в том числе: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</si>
  <si>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</si>
  <si>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04000S0000</t>
  </si>
  <si>
    <t>13.1.3</t>
  </si>
  <si>
    <t>13.1.3.1</t>
  </si>
  <si>
    <t>13.1.3.2</t>
  </si>
  <si>
    <t>-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</si>
  <si>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12.1.1</t>
  </si>
  <si>
    <t>12.1.2</t>
  </si>
  <si>
    <t>Приложение № 3 к решению Совета народных депутатов муниципального образования поселок Никологоры от 24.06.2022 №77</t>
  </si>
  <si>
    <t>муниципального образования поселок Никологоры от 24.06.2022 №77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</si>
</sst>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72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72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72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72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72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72" fontId="30" fillId="0" borderId="10" xfId="0" applyNumberFormat="1" applyFont="1" applyBorder="1" applyAlignment="1">
      <alignment horizontal="center"/>
    </xf>
    <xf numFmtId="172" fontId="33" fillId="0" borderId="10" xfId="0" applyNumberFormat="1" applyFont="1" applyBorder="1" applyAlignment="1">
      <alignment horizontal="center"/>
    </xf>
    <xf numFmtId="172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2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72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0" fontId="30" fillId="0" borderId="11" xfId="0" applyFont="1" applyBorder="1" applyAlignment="1">
      <alignment wrapText="1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72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72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72" fontId="32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72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72" fontId="3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72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72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172" fontId="68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72" fontId="68" fillId="32" borderId="10" xfId="0" applyNumberFormat="1" applyFont="1" applyFill="1" applyBorder="1" applyAlignment="1">
      <alignment horizontal="center"/>
    </xf>
    <xf numFmtId="172" fontId="32" fillId="32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172" fontId="68" fillId="33" borderId="10" xfId="0" applyNumberFormat="1" applyFont="1" applyFill="1" applyBorder="1" applyAlignment="1">
      <alignment horizontal="center"/>
    </xf>
    <xf numFmtId="172" fontId="69" fillId="0" borderId="14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69" fillId="33" borderId="21" xfId="53" applyNumberFormat="1" applyFont="1" applyFill="1" applyBorder="1" applyAlignment="1">
      <alignment horizontal="center"/>
      <protection/>
    </xf>
    <xf numFmtId="172" fontId="32" fillId="33" borderId="10" xfId="0" applyNumberFormat="1" applyFont="1" applyFill="1" applyBorder="1" applyAlignment="1">
      <alignment horizontal="center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72" fontId="30" fillId="0" borderId="12" xfId="0" applyNumberFormat="1" applyFont="1" applyBorder="1" applyAlignment="1">
      <alignment horizontal="center"/>
    </xf>
    <xf numFmtId="0" fontId="30" fillId="33" borderId="10" xfId="0" applyFont="1" applyFill="1" applyBorder="1" applyAlignment="1">
      <alignment horizontal="justify" wrapText="1"/>
    </xf>
    <xf numFmtId="0" fontId="30" fillId="33" borderId="11" xfId="0" applyFont="1" applyFill="1" applyBorder="1" applyAlignment="1">
      <alignment horizontal="justify" wrapText="1"/>
    </xf>
    <xf numFmtId="0" fontId="30" fillId="33" borderId="11" xfId="53" applyNumberFormat="1" applyFont="1" applyFill="1" applyBorder="1" applyAlignment="1">
      <alignment horizontal="left" wrapText="1"/>
      <protection/>
    </xf>
    <xf numFmtId="0" fontId="30" fillId="33" borderId="11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3" fillId="0" borderId="1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2" fontId="32" fillId="0" borderId="12" xfId="0" applyNumberFormat="1" applyFont="1" applyBorder="1" applyAlignment="1">
      <alignment horizontal="center"/>
    </xf>
    <xf numFmtId="49" fontId="3" fillId="0" borderId="11" xfId="53" applyNumberFormat="1" applyFont="1" applyBorder="1" applyAlignment="1">
      <alignment horizontal="center"/>
      <protection/>
    </xf>
    <xf numFmtId="172" fontId="68" fillId="0" borderId="11" xfId="0" applyNumberFormat="1" applyFont="1" applyBorder="1" applyAlignment="1">
      <alignment horizontal="center"/>
    </xf>
    <xf numFmtId="172" fontId="68" fillId="0" borderId="15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wrapText="1"/>
    </xf>
    <xf numFmtId="0" fontId="30" fillId="0" borderId="17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30" fillId="33" borderId="15" xfId="0" applyFont="1" applyFill="1" applyBorder="1" applyAlignment="1">
      <alignment horizontal="justify" wrapText="1"/>
    </xf>
    <xf numFmtId="49" fontId="30" fillId="33" borderId="14" xfId="0" applyNumberFormat="1" applyFont="1" applyFill="1" applyBorder="1" applyAlignment="1">
      <alignment horizontal="justify" wrapText="1"/>
    </xf>
    <xf numFmtId="0" fontId="3" fillId="33" borderId="18" xfId="0" applyFont="1" applyFill="1" applyBorder="1" applyAlignment="1">
      <alignment horizontal="justify" wrapText="1"/>
    </xf>
    <xf numFmtId="49" fontId="3" fillId="33" borderId="14" xfId="0" applyNumberFormat="1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0" fillId="33" borderId="10" xfId="0" applyFont="1" applyFill="1" applyBorder="1" applyAlignment="1">
      <alignment horizontal="justify"/>
    </xf>
    <xf numFmtId="0" fontId="30" fillId="33" borderId="18" xfId="0" applyFont="1" applyFill="1" applyBorder="1" applyAlignment="1">
      <alignment horizontal="justify"/>
    </xf>
    <xf numFmtId="49" fontId="3" fillId="33" borderId="14" xfId="5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3" fillId="33" borderId="11" xfId="53" applyFont="1" applyFill="1" applyBorder="1" applyAlignment="1">
      <alignment horizontal="justify" wrapText="1"/>
      <protection/>
    </xf>
    <xf numFmtId="0" fontId="30" fillId="33" borderId="11" xfId="53" applyFont="1" applyFill="1" applyBorder="1" applyAlignment="1">
      <alignment horizontal="justify"/>
      <protection/>
    </xf>
    <xf numFmtId="49" fontId="30" fillId="33" borderId="11" xfId="53" applyNumberFormat="1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justify" wrapText="1"/>
      <protection/>
    </xf>
    <xf numFmtId="49" fontId="10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 wrapText="1"/>
    </xf>
    <xf numFmtId="49" fontId="3" fillId="0" borderId="14" xfId="53" applyNumberFormat="1" applyFont="1" applyBorder="1" applyAlignment="1">
      <alignment horizontal="center" wrapText="1"/>
      <protection/>
    </xf>
    <xf numFmtId="49" fontId="3" fillId="0" borderId="14" xfId="53" applyNumberFormat="1" applyFont="1" applyBorder="1" applyAlignment="1">
      <alignment horizontal="center"/>
      <protection/>
    </xf>
    <xf numFmtId="172" fontId="68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justify" wrapText="1"/>
    </xf>
    <xf numFmtId="49" fontId="10" fillId="0" borderId="16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left" wrapText="1"/>
    </xf>
    <xf numFmtId="49" fontId="3" fillId="0" borderId="16" xfId="53" applyNumberFormat="1" applyFont="1" applyBorder="1" applyAlignment="1">
      <alignment horizontal="center" wrapText="1"/>
      <protection/>
    </xf>
    <xf numFmtId="49" fontId="3" fillId="0" borderId="21" xfId="53" applyNumberFormat="1" applyFont="1" applyBorder="1" applyAlignment="1">
      <alignment horizontal="center" wrapText="1"/>
      <protection/>
    </xf>
    <xf numFmtId="49" fontId="3" fillId="0" borderId="21" xfId="53" applyNumberFormat="1" applyFont="1" applyBorder="1" applyAlignment="1">
      <alignment horizontal="center"/>
      <protection/>
    </xf>
    <xf numFmtId="0" fontId="30" fillId="0" borderId="18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06" sqref="E206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7" width="15.125" style="3" customWidth="1"/>
  </cols>
  <sheetData>
    <row r="1" spans="1:7" ht="12.75" customHeight="1">
      <c r="A1" s="4"/>
      <c r="B1" s="5"/>
      <c r="C1" s="251"/>
      <c r="D1" s="251"/>
      <c r="E1" s="293" t="s">
        <v>360</v>
      </c>
      <c r="F1" s="293"/>
      <c r="G1" s="293"/>
    </row>
    <row r="2" spans="1:7" ht="5.25" customHeight="1">
      <c r="A2" s="4"/>
      <c r="B2" s="5"/>
      <c r="C2" s="251"/>
      <c r="D2" s="251"/>
      <c r="E2" s="293"/>
      <c r="F2" s="293"/>
      <c r="G2" s="293"/>
    </row>
    <row r="3" spans="1:7" ht="16.5" customHeight="1">
      <c r="A3" s="4"/>
      <c r="B3" s="6"/>
      <c r="C3" s="251"/>
      <c r="D3" s="251"/>
      <c r="E3" s="293"/>
      <c r="F3" s="293"/>
      <c r="G3" s="293"/>
    </row>
    <row r="4" spans="1:7" ht="12.75">
      <c r="A4" s="4"/>
      <c r="B4" s="6"/>
      <c r="C4" s="114"/>
      <c r="D4" s="114"/>
      <c r="E4" s="114"/>
      <c r="F4" s="114"/>
      <c r="G4" s="114"/>
    </row>
    <row r="5" spans="1:7" ht="51.75" customHeight="1">
      <c r="A5" s="295" t="s">
        <v>314</v>
      </c>
      <c r="B5" s="295"/>
      <c r="C5" s="295"/>
      <c r="D5" s="295"/>
      <c r="E5" s="295"/>
      <c r="F5" s="295"/>
      <c r="G5" s="295"/>
    </row>
    <row r="6" spans="1:7" ht="12.75">
      <c r="A6" s="296"/>
      <c r="B6" s="296"/>
      <c r="C6" s="296"/>
      <c r="D6" s="296"/>
      <c r="E6" s="296"/>
      <c r="F6" s="296"/>
      <c r="G6" s="296"/>
    </row>
    <row r="7" spans="1:7" ht="12.75">
      <c r="A7" s="9"/>
      <c r="B7" s="8"/>
      <c r="C7" s="8"/>
      <c r="D7" s="8"/>
      <c r="E7" s="8"/>
      <c r="F7" s="8"/>
      <c r="G7" s="8"/>
    </row>
    <row r="8" spans="1:7" ht="12.75" customHeight="1">
      <c r="A8" s="297" t="s">
        <v>0</v>
      </c>
      <c r="B8" s="298" t="s">
        <v>1</v>
      </c>
      <c r="C8" s="299" t="s">
        <v>2</v>
      </c>
      <c r="D8" s="299" t="s">
        <v>3</v>
      </c>
      <c r="E8" s="294" t="s">
        <v>268</v>
      </c>
      <c r="F8" s="294" t="s">
        <v>269</v>
      </c>
      <c r="G8" s="294" t="s">
        <v>315</v>
      </c>
    </row>
    <row r="9" spans="1:7" ht="36.75" customHeight="1">
      <c r="A9" s="297"/>
      <c r="B9" s="298"/>
      <c r="C9" s="299"/>
      <c r="D9" s="299"/>
      <c r="E9" s="294"/>
      <c r="F9" s="294"/>
      <c r="G9" s="294"/>
    </row>
    <row r="10" spans="1:7" ht="12" customHeight="1">
      <c r="A10" s="10">
        <v>1</v>
      </c>
      <c r="B10" s="116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 ht="12.75">
      <c r="A11" s="13" t="s">
        <v>4</v>
      </c>
      <c r="B11" s="14" t="s">
        <v>5</v>
      </c>
      <c r="C11" s="14" t="s">
        <v>116</v>
      </c>
      <c r="D11" s="14" t="s">
        <v>6</v>
      </c>
      <c r="E11" s="15">
        <f>+E12+E26+E30</f>
        <v>11664.599999999999</v>
      </c>
      <c r="F11" s="15">
        <f>+F12+F26+F30</f>
        <v>10396.000000000002</v>
      </c>
      <c r="G11" s="15">
        <f>+G12+G26+G30</f>
        <v>10198.900000000001</v>
      </c>
    </row>
    <row r="12" spans="1:7" s="25" customFormat="1" ht="64.5" customHeight="1">
      <c r="A12" s="16" t="s">
        <v>84</v>
      </c>
      <c r="B12" s="17" t="s">
        <v>7</v>
      </c>
      <c r="C12" s="17" t="s">
        <v>116</v>
      </c>
      <c r="D12" s="17" t="s">
        <v>6</v>
      </c>
      <c r="E12" s="18">
        <f>E16+E13+E23</f>
        <v>9391.9</v>
      </c>
      <c r="F12" s="18">
        <f>F16+F13+F23</f>
        <v>9024.300000000001</v>
      </c>
      <c r="G12" s="18">
        <f>G16+G13+G23</f>
        <v>9024.300000000001</v>
      </c>
    </row>
    <row r="13" spans="1:7" s="24" customFormat="1" ht="21.75" customHeight="1">
      <c r="A13" s="20" t="s">
        <v>156</v>
      </c>
      <c r="B13" s="21" t="s">
        <v>7</v>
      </c>
      <c r="C13" s="21" t="s">
        <v>117</v>
      </c>
      <c r="D13" s="21" t="s">
        <v>6</v>
      </c>
      <c r="E13" s="22">
        <f aca="true" t="shared" si="0" ref="E13:G14">E14</f>
        <v>982.5</v>
      </c>
      <c r="F13" s="22">
        <f t="shared" si="0"/>
        <v>946.7</v>
      </c>
      <c r="G13" s="22">
        <f t="shared" si="0"/>
        <v>946.7</v>
      </c>
    </row>
    <row r="14" spans="1:7" ht="58.5" customHeight="1">
      <c r="A14" s="26" t="s">
        <v>71</v>
      </c>
      <c r="B14" s="21" t="s">
        <v>7</v>
      </c>
      <c r="C14" s="21" t="s">
        <v>117</v>
      </c>
      <c r="D14" s="21" t="s">
        <v>64</v>
      </c>
      <c r="E14" s="160">
        <f t="shared" si="0"/>
        <v>982.5</v>
      </c>
      <c r="F14" s="160">
        <f t="shared" si="0"/>
        <v>946.7</v>
      </c>
      <c r="G14" s="160">
        <f t="shared" si="0"/>
        <v>946.7</v>
      </c>
    </row>
    <row r="15" spans="1:7" ht="24" customHeight="1">
      <c r="A15" s="26" t="s">
        <v>100</v>
      </c>
      <c r="B15" s="21" t="s">
        <v>7</v>
      </c>
      <c r="C15" s="21" t="s">
        <v>117</v>
      </c>
      <c r="D15" s="21" t="s">
        <v>99</v>
      </c>
      <c r="E15" s="160">
        <v>982.5</v>
      </c>
      <c r="F15" s="160">
        <v>946.7</v>
      </c>
      <c r="G15" s="160">
        <v>946.7</v>
      </c>
    </row>
    <row r="16" spans="1:7" s="24" customFormat="1" ht="22.5" customHeight="1">
      <c r="A16" s="26" t="s">
        <v>157</v>
      </c>
      <c r="B16" s="21" t="s">
        <v>7</v>
      </c>
      <c r="C16" s="21" t="s">
        <v>118</v>
      </c>
      <c r="D16" s="21" t="s">
        <v>6</v>
      </c>
      <c r="E16" s="160">
        <f>E17+E19+E21</f>
        <v>8287.4</v>
      </c>
      <c r="F16" s="160">
        <f>F17+F19+F21</f>
        <v>7955.6</v>
      </c>
      <c r="G16" s="160">
        <f>G17+G19+G21</f>
        <v>7955.6</v>
      </c>
    </row>
    <row r="17" spans="1:7" s="24" customFormat="1" ht="57" customHeight="1">
      <c r="A17" s="26" t="s">
        <v>71</v>
      </c>
      <c r="B17" s="21" t="s">
        <v>7</v>
      </c>
      <c r="C17" s="21" t="s">
        <v>119</v>
      </c>
      <c r="D17" s="21" t="s">
        <v>64</v>
      </c>
      <c r="E17" s="160">
        <f>E18</f>
        <v>8185.1</v>
      </c>
      <c r="F17" s="160">
        <f>F18</f>
        <v>7853.3</v>
      </c>
      <c r="G17" s="160">
        <f>G18</f>
        <v>7853.3</v>
      </c>
    </row>
    <row r="18" spans="1:7" s="24" customFormat="1" ht="27" customHeight="1">
      <c r="A18" s="26" t="s">
        <v>100</v>
      </c>
      <c r="B18" s="21" t="s">
        <v>7</v>
      </c>
      <c r="C18" s="21" t="s">
        <v>119</v>
      </c>
      <c r="D18" s="21" t="s">
        <v>99</v>
      </c>
      <c r="E18" s="160">
        <v>8185.1</v>
      </c>
      <c r="F18" s="160">
        <v>7853.3</v>
      </c>
      <c r="G18" s="160">
        <v>7853.3</v>
      </c>
    </row>
    <row r="19" spans="1:7" s="24" customFormat="1" ht="22.5" customHeight="1">
      <c r="A19" s="26" t="s">
        <v>164</v>
      </c>
      <c r="B19" s="21" t="s">
        <v>7</v>
      </c>
      <c r="C19" s="21" t="s">
        <v>120</v>
      </c>
      <c r="D19" s="21" t="s">
        <v>65</v>
      </c>
      <c r="E19" s="160">
        <f>E20</f>
        <v>102.3</v>
      </c>
      <c r="F19" s="160">
        <f>F20</f>
        <v>102.3</v>
      </c>
      <c r="G19" s="160">
        <f>G20</f>
        <v>102.3</v>
      </c>
    </row>
    <row r="20" spans="1:7" s="24" customFormat="1" ht="22.5" customHeight="1">
      <c r="A20" s="26" t="s">
        <v>102</v>
      </c>
      <c r="B20" s="21" t="s">
        <v>7</v>
      </c>
      <c r="C20" s="21" t="s">
        <v>120</v>
      </c>
      <c r="D20" s="21" t="s">
        <v>101</v>
      </c>
      <c r="E20" s="160">
        <v>102.3</v>
      </c>
      <c r="F20" s="160">
        <v>102.3</v>
      </c>
      <c r="G20" s="160">
        <v>102.3</v>
      </c>
    </row>
    <row r="21" spans="1:7" s="24" customFormat="1" ht="17.25" customHeight="1">
      <c r="A21" s="26" t="s">
        <v>72</v>
      </c>
      <c r="B21" s="21" t="s">
        <v>7</v>
      </c>
      <c r="C21" s="21" t="s">
        <v>120</v>
      </c>
      <c r="D21" s="21" t="s">
        <v>66</v>
      </c>
      <c r="E21" s="160">
        <f>E22</f>
        <v>0</v>
      </c>
      <c r="F21" s="160">
        <f>F22</f>
        <v>0</v>
      </c>
      <c r="G21" s="160">
        <f>G22</f>
        <v>0</v>
      </c>
    </row>
    <row r="22" spans="1:7" s="24" customFormat="1" ht="17.25" customHeight="1">
      <c r="A22" s="26" t="s">
        <v>104</v>
      </c>
      <c r="B22" s="21" t="s">
        <v>7</v>
      </c>
      <c r="C22" s="21" t="s">
        <v>120</v>
      </c>
      <c r="D22" s="21" t="s">
        <v>103</v>
      </c>
      <c r="E22" s="160">
        <v>0</v>
      </c>
      <c r="F22" s="160">
        <v>0</v>
      </c>
      <c r="G22" s="160">
        <v>0</v>
      </c>
    </row>
    <row r="23" spans="1:7" ht="80.25" customHeight="1">
      <c r="A23" s="118" t="s">
        <v>92</v>
      </c>
      <c r="B23" s="21" t="s">
        <v>7</v>
      </c>
      <c r="C23" s="21" t="s">
        <v>121</v>
      </c>
      <c r="D23" s="21" t="s">
        <v>6</v>
      </c>
      <c r="E23" s="160">
        <f aca="true" t="shared" si="1" ref="E23:G24">E24</f>
        <v>122</v>
      </c>
      <c r="F23" s="160">
        <f t="shared" si="1"/>
        <v>122</v>
      </c>
      <c r="G23" s="160">
        <f t="shared" si="1"/>
        <v>122</v>
      </c>
    </row>
    <row r="24" spans="1:7" ht="18" customHeight="1">
      <c r="A24" s="26" t="s">
        <v>75</v>
      </c>
      <c r="B24" s="21" t="s">
        <v>7</v>
      </c>
      <c r="C24" s="21" t="s">
        <v>121</v>
      </c>
      <c r="D24" s="21" t="s">
        <v>70</v>
      </c>
      <c r="E24" s="160">
        <f t="shared" si="1"/>
        <v>122</v>
      </c>
      <c r="F24" s="160">
        <f t="shared" si="1"/>
        <v>122</v>
      </c>
      <c r="G24" s="160">
        <f t="shared" si="1"/>
        <v>122</v>
      </c>
    </row>
    <row r="25" spans="1:7" ht="18" customHeight="1">
      <c r="A25" s="26" t="s">
        <v>86</v>
      </c>
      <c r="B25" s="21" t="s">
        <v>7</v>
      </c>
      <c r="C25" s="21" t="s">
        <v>121</v>
      </c>
      <c r="D25" s="21" t="s">
        <v>87</v>
      </c>
      <c r="E25" s="220">
        <v>122</v>
      </c>
      <c r="F25" s="220">
        <v>122</v>
      </c>
      <c r="G25" s="220">
        <v>122</v>
      </c>
    </row>
    <row r="26" spans="1:7" s="25" customFormat="1" ht="17.25" customHeight="1">
      <c r="A26" s="28" t="s">
        <v>88</v>
      </c>
      <c r="B26" s="121" t="s">
        <v>53</v>
      </c>
      <c r="C26" s="17" t="s">
        <v>116</v>
      </c>
      <c r="D26" s="17" t="s">
        <v>6</v>
      </c>
      <c r="E26" s="195">
        <f aca="true" t="shared" si="2" ref="E26:G28">E27</f>
        <v>20</v>
      </c>
      <c r="F26" s="195">
        <f t="shared" si="2"/>
        <v>20</v>
      </c>
      <c r="G26" s="195">
        <f t="shared" si="2"/>
        <v>20</v>
      </c>
    </row>
    <row r="27" spans="1:7" s="25" customFormat="1" ht="15.75" customHeight="1">
      <c r="A27" s="36" t="s">
        <v>8</v>
      </c>
      <c r="B27" s="122" t="s">
        <v>53</v>
      </c>
      <c r="C27" s="21" t="s">
        <v>122</v>
      </c>
      <c r="D27" s="21" t="s">
        <v>6</v>
      </c>
      <c r="E27" s="22">
        <f t="shared" si="2"/>
        <v>20</v>
      </c>
      <c r="F27" s="22">
        <f t="shared" si="2"/>
        <v>20</v>
      </c>
      <c r="G27" s="22">
        <f t="shared" si="2"/>
        <v>20</v>
      </c>
    </row>
    <row r="28" spans="1:7" s="23" customFormat="1" ht="14.25" customHeight="1">
      <c r="A28" s="20" t="s">
        <v>72</v>
      </c>
      <c r="B28" s="122" t="s">
        <v>53</v>
      </c>
      <c r="C28" s="21" t="s">
        <v>122</v>
      </c>
      <c r="D28" s="21" t="s">
        <v>66</v>
      </c>
      <c r="E28" s="22">
        <f t="shared" si="2"/>
        <v>20</v>
      </c>
      <c r="F28" s="22">
        <f t="shared" si="2"/>
        <v>20</v>
      </c>
      <c r="G28" s="22">
        <f t="shared" si="2"/>
        <v>20</v>
      </c>
    </row>
    <row r="29" spans="1:7" s="23" customFormat="1" ht="14.25" customHeight="1">
      <c r="A29" s="20" t="s">
        <v>89</v>
      </c>
      <c r="B29" s="122" t="s">
        <v>53</v>
      </c>
      <c r="C29" s="21" t="s">
        <v>122</v>
      </c>
      <c r="D29" s="21" t="s">
        <v>90</v>
      </c>
      <c r="E29" s="22">
        <v>20</v>
      </c>
      <c r="F29" s="22">
        <v>20</v>
      </c>
      <c r="G29" s="22">
        <v>20</v>
      </c>
    </row>
    <row r="30" spans="1:7" s="23" customFormat="1" ht="14.25" customHeight="1">
      <c r="A30" s="16" t="s">
        <v>78</v>
      </c>
      <c r="B30" s="121" t="s">
        <v>77</v>
      </c>
      <c r="C30" s="17" t="s">
        <v>116</v>
      </c>
      <c r="D30" s="17" t="s">
        <v>6</v>
      </c>
      <c r="E30" s="18">
        <f>E31+E37</f>
        <v>2252.7</v>
      </c>
      <c r="F30" s="18">
        <f>F31+F37</f>
        <v>1351.7</v>
      </c>
      <c r="G30" s="18">
        <f>G31+G37</f>
        <v>1154.6000000000001</v>
      </c>
    </row>
    <row r="31" spans="1:7" s="23" customFormat="1" ht="58.5" customHeight="1">
      <c r="A31" s="266" t="s">
        <v>318</v>
      </c>
      <c r="B31" s="122" t="s">
        <v>77</v>
      </c>
      <c r="C31" s="21" t="s">
        <v>181</v>
      </c>
      <c r="D31" s="21" t="s">
        <v>6</v>
      </c>
      <c r="E31" s="22">
        <f>E32</f>
        <v>2209</v>
      </c>
      <c r="F31" s="22">
        <f>F32</f>
        <v>1308.2</v>
      </c>
      <c r="G31" s="22">
        <f>G32</f>
        <v>1111.1000000000001</v>
      </c>
    </row>
    <row r="32" spans="1:7" s="23" customFormat="1" ht="47.25" customHeight="1">
      <c r="A32" s="266" t="s">
        <v>319</v>
      </c>
      <c r="B32" s="122" t="s">
        <v>77</v>
      </c>
      <c r="C32" s="21" t="s">
        <v>204</v>
      </c>
      <c r="D32" s="21" t="s">
        <v>6</v>
      </c>
      <c r="E32" s="22">
        <f>E33+E35</f>
        <v>2209</v>
      </c>
      <c r="F32" s="22">
        <f>F33+F35</f>
        <v>1308.2</v>
      </c>
      <c r="G32" s="22">
        <f>G33+G35</f>
        <v>1111.1000000000001</v>
      </c>
    </row>
    <row r="33" spans="1:7" s="23" customFormat="1" ht="22.5" customHeight="1">
      <c r="A33" s="20" t="s">
        <v>164</v>
      </c>
      <c r="B33" s="122" t="s">
        <v>77</v>
      </c>
      <c r="C33" s="21" t="s">
        <v>204</v>
      </c>
      <c r="D33" s="21" t="s">
        <v>65</v>
      </c>
      <c r="E33" s="22">
        <f>E34</f>
        <v>2160.9</v>
      </c>
      <c r="F33" s="22">
        <f>F34</f>
        <v>1260.3</v>
      </c>
      <c r="G33" s="22">
        <f>G34</f>
        <v>1063.2</v>
      </c>
    </row>
    <row r="34" spans="1:7" s="23" customFormat="1" ht="22.5" customHeight="1">
      <c r="A34" s="20" t="s">
        <v>102</v>
      </c>
      <c r="B34" s="122" t="s">
        <v>77</v>
      </c>
      <c r="C34" s="21" t="s">
        <v>204</v>
      </c>
      <c r="D34" s="21" t="s">
        <v>101</v>
      </c>
      <c r="E34" s="22">
        <v>2160.9</v>
      </c>
      <c r="F34" s="22">
        <v>1260.3</v>
      </c>
      <c r="G34" s="22">
        <v>1063.2</v>
      </c>
    </row>
    <row r="35" spans="1:7" s="23" customFormat="1" ht="15.75" customHeight="1">
      <c r="A35" s="20" t="s">
        <v>72</v>
      </c>
      <c r="B35" s="122" t="s">
        <v>77</v>
      </c>
      <c r="C35" s="21" t="s">
        <v>204</v>
      </c>
      <c r="D35" s="21" t="s">
        <v>66</v>
      </c>
      <c r="E35" s="22">
        <f>E36</f>
        <v>48.1</v>
      </c>
      <c r="F35" s="22">
        <f>F36</f>
        <v>47.9</v>
      </c>
      <c r="G35" s="22">
        <f>G36</f>
        <v>47.9</v>
      </c>
    </row>
    <row r="36" spans="1:7" s="23" customFormat="1" ht="11.25">
      <c r="A36" s="20" t="s">
        <v>104</v>
      </c>
      <c r="B36" s="122" t="s">
        <v>77</v>
      </c>
      <c r="C36" s="21" t="s">
        <v>204</v>
      </c>
      <c r="D36" s="21" t="s">
        <v>103</v>
      </c>
      <c r="E36" s="22">
        <v>48.1</v>
      </c>
      <c r="F36" s="22">
        <v>47.9</v>
      </c>
      <c r="G36" s="22">
        <v>47.9</v>
      </c>
    </row>
    <row r="37" spans="1:7" s="23" customFormat="1" ht="47.25" customHeight="1">
      <c r="A37" s="266" t="s">
        <v>348</v>
      </c>
      <c r="B37" s="122" t="s">
        <v>77</v>
      </c>
      <c r="C37" s="21" t="s">
        <v>182</v>
      </c>
      <c r="D37" s="21" t="s">
        <v>6</v>
      </c>
      <c r="E37" s="22">
        <f>E38</f>
        <v>43.7</v>
      </c>
      <c r="F37" s="22">
        <f>F38</f>
        <v>43.5</v>
      </c>
      <c r="G37" s="22">
        <f>G38</f>
        <v>43.5</v>
      </c>
    </row>
    <row r="38" spans="1:7" s="23" customFormat="1" ht="47.25" customHeight="1">
      <c r="A38" s="266" t="s">
        <v>343</v>
      </c>
      <c r="B38" s="122" t="s">
        <v>77</v>
      </c>
      <c r="C38" s="21" t="s">
        <v>205</v>
      </c>
      <c r="D38" s="21" t="s">
        <v>6</v>
      </c>
      <c r="E38" s="22">
        <f>E39+E41</f>
        <v>43.7</v>
      </c>
      <c r="F38" s="22">
        <f>F39+F41</f>
        <v>43.5</v>
      </c>
      <c r="G38" s="22">
        <f>G39+G41</f>
        <v>43.5</v>
      </c>
    </row>
    <row r="39" spans="1:7" s="23" customFormat="1" ht="22.5" customHeight="1">
      <c r="A39" s="20" t="s">
        <v>164</v>
      </c>
      <c r="B39" s="122" t="s">
        <v>77</v>
      </c>
      <c r="C39" s="21" t="s">
        <v>205</v>
      </c>
      <c r="D39" s="21" t="s">
        <v>65</v>
      </c>
      <c r="E39" s="22">
        <f>E40</f>
        <v>37</v>
      </c>
      <c r="F39" s="22">
        <f>F40</f>
        <v>36.8</v>
      </c>
      <c r="G39" s="22">
        <f>G40</f>
        <v>36.8</v>
      </c>
    </row>
    <row r="40" spans="1:7" s="23" customFormat="1" ht="22.5" customHeight="1">
      <c r="A40" s="20" t="s">
        <v>102</v>
      </c>
      <c r="B40" s="122" t="s">
        <v>77</v>
      </c>
      <c r="C40" s="21" t="s">
        <v>205</v>
      </c>
      <c r="D40" s="21" t="s">
        <v>101</v>
      </c>
      <c r="E40" s="22">
        <v>37</v>
      </c>
      <c r="F40" s="22">
        <v>36.8</v>
      </c>
      <c r="G40" s="22">
        <v>36.8</v>
      </c>
    </row>
    <row r="41" spans="1:7" s="24" customFormat="1" ht="17.25" customHeight="1">
      <c r="A41" s="26" t="s">
        <v>72</v>
      </c>
      <c r="B41" s="21" t="s">
        <v>77</v>
      </c>
      <c r="C41" s="21" t="s">
        <v>205</v>
      </c>
      <c r="D41" s="21" t="s">
        <v>66</v>
      </c>
      <c r="E41" s="160">
        <f>E42</f>
        <v>6.7</v>
      </c>
      <c r="F41" s="160">
        <f>F42</f>
        <v>6.7</v>
      </c>
      <c r="G41" s="160">
        <f>G42</f>
        <v>6.7</v>
      </c>
    </row>
    <row r="42" spans="1:7" s="24" customFormat="1" ht="17.25" customHeight="1">
      <c r="A42" s="26" t="s">
        <v>104</v>
      </c>
      <c r="B42" s="21" t="s">
        <v>77</v>
      </c>
      <c r="C42" s="21" t="s">
        <v>205</v>
      </c>
      <c r="D42" s="21" t="s">
        <v>103</v>
      </c>
      <c r="E42" s="160">
        <v>6.7</v>
      </c>
      <c r="F42" s="160">
        <v>6.7</v>
      </c>
      <c r="G42" s="160">
        <v>6.7</v>
      </c>
    </row>
    <row r="43" spans="1:7" ht="14.25" customHeight="1">
      <c r="A43" s="29" t="s">
        <v>9</v>
      </c>
      <c r="B43" s="30" t="s">
        <v>10</v>
      </c>
      <c r="C43" s="30" t="s">
        <v>116</v>
      </c>
      <c r="D43" s="30" t="s">
        <v>6</v>
      </c>
      <c r="E43" s="31">
        <f aca="true" t="shared" si="3" ref="E43:G44">E44</f>
        <v>479.40000000000003</v>
      </c>
      <c r="F43" s="31">
        <f t="shared" si="3"/>
        <v>494.5</v>
      </c>
      <c r="G43" s="31">
        <f t="shared" si="3"/>
        <v>510.8</v>
      </c>
    </row>
    <row r="44" spans="1:7" s="19" customFormat="1" ht="30" customHeight="1">
      <c r="A44" s="16" t="s">
        <v>91</v>
      </c>
      <c r="B44" s="17" t="s">
        <v>11</v>
      </c>
      <c r="C44" s="17" t="s">
        <v>116</v>
      </c>
      <c r="D44" s="17" t="s">
        <v>6</v>
      </c>
      <c r="E44" s="18">
        <f t="shared" si="3"/>
        <v>479.40000000000003</v>
      </c>
      <c r="F44" s="18">
        <f t="shared" si="3"/>
        <v>494.5</v>
      </c>
      <c r="G44" s="18">
        <f t="shared" si="3"/>
        <v>510.8</v>
      </c>
    </row>
    <row r="45" spans="1:7" ht="45.75" customHeight="1">
      <c r="A45" s="20" t="s">
        <v>74</v>
      </c>
      <c r="B45" s="21" t="s">
        <v>11</v>
      </c>
      <c r="C45" s="128" t="s">
        <v>124</v>
      </c>
      <c r="D45" s="21" t="s">
        <v>6</v>
      </c>
      <c r="E45" s="22">
        <f>E46+E48</f>
        <v>479.40000000000003</v>
      </c>
      <c r="F45" s="22">
        <f>F46+F48</f>
        <v>494.5</v>
      </c>
      <c r="G45" s="22">
        <f>G46+G48</f>
        <v>510.8</v>
      </c>
    </row>
    <row r="46" spans="1:7" ht="58.5" customHeight="1">
      <c r="A46" s="26" t="s">
        <v>71</v>
      </c>
      <c r="B46" s="21" t="s">
        <v>11</v>
      </c>
      <c r="C46" s="128" t="s">
        <v>124</v>
      </c>
      <c r="D46" s="21" t="s">
        <v>64</v>
      </c>
      <c r="E46" s="22">
        <f>E47</f>
        <v>434.1</v>
      </c>
      <c r="F46" s="22">
        <f>F47</f>
        <v>425.6</v>
      </c>
      <c r="G46" s="22">
        <f>G47</f>
        <v>425.6</v>
      </c>
    </row>
    <row r="47" spans="1:7" ht="24" customHeight="1">
      <c r="A47" s="26" t="s">
        <v>100</v>
      </c>
      <c r="B47" s="21" t="s">
        <v>11</v>
      </c>
      <c r="C47" s="128" t="s">
        <v>124</v>
      </c>
      <c r="D47" s="21" t="s">
        <v>99</v>
      </c>
      <c r="E47" s="22">
        <v>434.1</v>
      </c>
      <c r="F47" s="22">
        <v>425.6</v>
      </c>
      <c r="G47" s="22">
        <v>425.6</v>
      </c>
    </row>
    <row r="48" spans="1:7" ht="22.5" customHeight="1">
      <c r="A48" s="26" t="s">
        <v>164</v>
      </c>
      <c r="B48" s="21" t="s">
        <v>11</v>
      </c>
      <c r="C48" s="128" t="s">
        <v>124</v>
      </c>
      <c r="D48" s="21" t="s">
        <v>65</v>
      </c>
      <c r="E48" s="22">
        <f>E49</f>
        <v>45.3</v>
      </c>
      <c r="F48" s="22">
        <f>F49</f>
        <v>68.9</v>
      </c>
      <c r="G48" s="22">
        <f>G49</f>
        <v>85.2</v>
      </c>
    </row>
    <row r="49" spans="1:7" ht="24" customHeight="1">
      <c r="A49" s="26" t="s">
        <v>102</v>
      </c>
      <c r="B49" s="21" t="s">
        <v>11</v>
      </c>
      <c r="C49" s="128" t="s">
        <v>124</v>
      </c>
      <c r="D49" s="21" t="s">
        <v>101</v>
      </c>
      <c r="E49" s="22">
        <v>45.3</v>
      </c>
      <c r="F49" s="22">
        <v>68.9</v>
      </c>
      <c r="G49" s="22">
        <v>85.2</v>
      </c>
    </row>
    <row r="50" spans="1:7" s="24" customFormat="1" ht="26.25" customHeight="1">
      <c r="A50" s="32" t="s">
        <v>12</v>
      </c>
      <c r="B50" s="30" t="s">
        <v>13</v>
      </c>
      <c r="C50" s="30" t="s">
        <v>116</v>
      </c>
      <c r="D50" s="30" t="s">
        <v>6</v>
      </c>
      <c r="E50" s="31">
        <f>E51+E63</f>
        <v>549.9</v>
      </c>
      <c r="F50" s="31">
        <f>F51+F63</f>
        <v>517.0999999999999</v>
      </c>
      <c r="G50" s="31">
        <f>G51+G63</f>
        <v>517.0999999999999</v>
      </c>
    </row>
    <row r="51" spans="1:7" s="24" customFormat="1" ht="52.5" customHeight="1">
      <c r="A51" s="27" t="s">
        <v>274</v>
      </c>
      <c r="B51" s="17" t="s">
        <v>275</v>
      </c>
      <c r="C51" s="17" t="s">
        <v>116</v>
      </c>
      <c r="D51" s="17" t="s">
        <v>6</v>
      </c>
      <c r="E51" s="18">
        <f>E52+E60+E56</f>
        <v>534.9</v>
      </c>
      <c r="F51" s="18">
        <f>F52+F60+F56</f>
        <v>517.0999999999999</v>
      </c>
      <c r="G51" s="18">
        <f>G52+G60+G56</f>
        <v>517.0999999999999</v>
      </c>
    </row>
    <row r="52" spans="1:7" s="24" customFormat="1" ht="45" customHeight="1">
      <c r="A52" s="164" t="s">
        <v>254</v>
      </c>
      <c r="B52" s="21" t="s">
        <v>275</v>
      </c>
      <c r="C52" s="21" t="s">
        <v>183</v>
      </c>
      <c r="D52" s="21" t="s">
        <v>6</v>
      </c>
      <c r="E52" s="22">
        <f aca="true" t="shared" si="4" ref="E52:G54">E53</f>
        <v>102.4</v>
      </c>
      <c r="F52" s="22">
        <f t="shared" si="4"/>
        <v>147.4</v>
      </c>
      <c r="G52" s="22">
        <f t="shared" si="4"/>
        <v>147.4</v>
      </c>
    </row>
    <row r="53" spans="1:7" s="24" customFormat="1" ht="45" customHeight="1">
      <c r="A53" s="164" t="s">
        <v>255</v>
      </c>
      <c r="B53" s="21" t="s">
        <v>275</v>
      </c>
      <c r="C53" s="21" t="s">
        <v>209</v>
      </c>
      <c r="D53" s="21" t="s">
        <v>6</v>
      </c>
      <c r="E53" s="22">
        <f t="shared" si="4"/>
        <v>102.4</v>
      </c>
      <c r="F53" s="22">
        <f t="shared" si="4"/>
        <v>147.4</v>
      </c>
      <c r="G53" s="22">
        <f t="shared" si="4"/>
        <v>147.4</v>
      </c>
    </row>
    <row r="54" spans="1:7" s="24" customFormat="1" ht="23.25" customHeight="1">
      <c r="A54" s="164" t="s">
        <v>164</v>
      </c>
      <c r="B54" s="21" t="s">
        <v>275</v>
      </c>
      <c r="C54" s="21" t="s">
        <v>209</v>
      </c>
      <c r="D54" s="21" t="s">
        <v>65</v>
      </c>
      <c r="E54" s="22">
        <f t="shared" si="4"/>
        <v>102.4</v>
      </c>
      <c r="F54" s="22">
        <f t="shared" si="4"/>
        <v>147.4</v>
      </c>
      <c r="G54" s="22">
        <f t="shared" si="4"/>
        <v>147.4</v>
      </c>
    </row>
    <row r="55" spans="1:7" s="24" customFormat="1" ht="23.25" customHeight="1">
      <c r="A55" s="164" t="s">
        <v>102</v>
      </c>
      <c r="B55" s="21" t="s">
        <v>275</v>
      </c>
      <c r="C55" s="21" t="s">
        <v>209</v>
      </c>
      <c r="D55" s="21" t="s">
        <v>101</v>
      </c>
      <c r="E55" s="22">
        <v>102.4</v>
      </c>
      <c r="F55" s="22">
        <v>147.4</v>
      </c>
      <c r="G55" s="22">
        <v>147.4</v>
      </c>
    </row>
    <row r="56" spans="1:7" ht="34.5" customHeight="1">
      <c r="A56" s="267" t="s">
        <v>320</v>
      </c>
      <c r="B56" s="21" t="s">
        <v>275</v>
      </c>
      <c r="C56" s="21" t="s">
        <v>184</v>
      </c>
      <c r="D56" s="21" t="s">
        <v>6</v>
      </c>
      <c r="E56" s="160">
        <f aca="true" t="shared" si="5" ref="E56:G58">E57</f>
        <v>243.5</v>
      </c>
      <c r="F56" s="160">
        <f t="shared" si="5"/>
        <v>180.7</v>
      </c>
      <c r="G56" s="160">
        <f t="shared" si="5"/>
        <v>180.7</v>
      </c>
    </row>
    <row r="57" spans="1:7" ht="34.5" customHeight="1">
      <c r="A57" s="267" t="s">
        <v>321</v>
      </c>
      <c r="B57" s="21" t="s">
        <v>275</v>
      </c>
      <c r="C57" s="21" t="s">
        <v>211</v>
      </c>
      <c r="D57" s="21" t="s">
        <v>6</v>
      </c>
      <c r="E57" s="160">
        <f t="shared" si="5"/>
        <v>243.5</v>
      </c>
      <c r="F57" s="160">
        <f t="shared" si="5"/>
        <v>180.7</v>
      </c>
      <c r="G57" s="160">
        <f t="shared" si="5"/>
        <v>180.7</v>
      </c>
    </row>
    <row r="58" spans="1:7" ht="24" customHeight="1">
      <c r="A58" s="165" t="s">
        <v>164</v>
      </c>
      <c r="B58" s="21" t="s">
        <v>275</v>
      </c>
      <c r="C58" s="21" t="s">
        <v>211</v>
      </c>
      <c r="D58" s="21" t="s">
        <v>65</v>
      </c>
      <c r="E58" s="160">
        <f t="shared" si="5"/>
        <v>243.5</v>
      </c>
      <c r="F58" s="160">
        <f t="shared" si="5"/>
        <v>180.7</v>
      </c>
      <c r="G58" s="160">
        <f t="shared" si="5"/>
        <v>180.7</v>
      </c>
    </row>
    <row r="59" spans="1:7" ht="24" customHeight="1">
      <c r="A59" s="165" t="s">
        <v>102</v>
      </c>
      <c r="B59" s="21" t="s">
        <v>275</v>
      </c>
      <c r="C59" s="21" t="s">
        <v>211</v>
      </c>
      <c r="D59" s="21" t="s">
        <v>101</v>
      </c>
      <c r="E59" s="160">
        <v>243.5</v>
      </c>
      <c r="F59" s="160">
        <v>180.7</v>
      </c>
      <c r="G59" s="160">
        <v>180.7</v>
      </c>
    </row>
    <row r="60" spans="1:7" s="24" customFormat="1" ht="81" customHeight="1">
      <c r="A60" s="118" t="s">
        <v>92</v>
      </c>
      <c r="B60" s="21" t="s">
        <v>275</v>
      </c>
      <c r="C60" s="21" t="s">
        <v>121</v>
      </c>
      <c r="D60" s="21" t="s">
        <v>6</v>
      </c>
      <c r="E60" s="22">
        <v>189</v>
      </c>
      <c r="F60" s="22">
        <v>189</v>
      </c>
      <c r="G60" s="22">
        <v>189</v>
      </c>
    </row>
    <row r="61" spans="1:7" s="24" customFormat="1" ht="15" customHeight="1">
      <c r="A61" s="118" t="s">
        <v>75</v>
      </c>
      <c r="B61" s="21" t="s">
        <v>275</v>
      </c>
      <c r="C61" s="21" t="s">
        <v>121</v>
      </c>
      <c r="D61" s="21" t="s">
        <v>70</v>
      </c>
      <c r="E61" s="160">
        <f>E62</f>
        <v>189</v>
      </c>
      <c r="F61" s="160">
        <f>F62</f>
        <v>189</v>
      </c>
      <c r="G61" s="160">
        <f>G62</f>
        <v>189</v>
      </c>
    </row>
    <row r="62" spans="1:7" s="24" customFormat="1" ht="15" customHeight="1">
      <c r="A62" s="118" t="s">
        <v>86</v>
      </c>
      <c r="B62" s="21" t="s">
        <v>275</v>
      </c>
      <c r="C62" s="21" t="s">
        <v>121</v>
      </c>
      <c r="D62" s="21" t="s">
        <v>87</v>
      </c>
      <c r="E62" s="160">
        <v>189</v>
      </c>
      <c r="F62" s="160">
        <v>189</v>
      </c>
      <c r="G62" s="160">
        <v>189</v>
      </c>
    </row>
    <row r="63" spans="1:7" s="19" customFormat="1" ht="39.75" customHeight="1">
      <c r="A63" s="27" t="s">
        <v>114</v>
      </c>
      <c r="B63" s="17" t="s">
        <v>112</v>
      </c>
      <c r="C63" s="17" t="s">
        <v>116</v>
      </c>
      <c r="D63" s="17" t="s">
        <v>6</v>
      </c>
      <c r="E63" s="18">
        <f>E64+E68</f>
        <v>15</v>
      </c>
      <c r="F63" s="18">
        <f>F64+F68</f>
        <v>0</v>
      </c>
      <c r="G63" s="18">
        <f>G64+G68</f>
        <v>0</v>
      </c>
    </row>
    <row r="64" spans="1:7" ht="69.75" customHeight="1">
      <c r="A64" s="178" t="s">
        <v>258</v>
      </c>
      <c r="B64" s="21" t="s">
        <v>112</v>
      </c>
      <c r="C64" s="21" t="s">
        <v>185</v>
      </c>
      <c r="D64" s="21" t="s">
        <v>6</v>
      </c>
      <c r="E64" s="160">
        <f aca="true" t="shared" si="6" ref="E64:G66">E65</f>
        <v>10</v>
      </c>
      <c r="F64" s="160">
        <f t="shared" si="6"/>
        <v>0</v>
      </c>
      <c r="G64" s="160">
        <f t="shared" si="6"/>
        <v>0</v>
      </c>
    </row>
    <row r="65" spans="1:7" ht="58.5" customHeight="1">
      <c r="A65" s="178" t="s">
        <v>259</v>
      </c>
      <c r="B65" s="21" t="s">
        <v>112</v>
      </c>
      <c r="C65" s="21" t="s">
        <v>213</v>
      </c>
      <c r="D65" s="21" t="s">
        <v>6</v>
      </c>
      <c r="E65" s="160">
        <f t="shared" si="6"/>
        <v>10</v>
      </c>
      <c r="F65" s="160">
        <f t="shared" si="6"/>
        <v>0</v>
      </c>
      <c r="G65" s="160">
        <f t="shared" si="6"/>
        <v>0</v>
      </c>
    </row>
    <row r="66" spans="1:7" ht="24" customHeight="1">
      <c r="A66" s="165" t="s">
        <v>164</v>
      </c>
      <c r="B66" s="21" t="s">
        <v>112</v>
      </c>
      <c r="C66" s="21" t="s">
        <v>213</v>
      </c>
      <c r="D66" s="21" t="s">
        <v>65</v>
      </c>
      <c r="E66" s="160">
        <f t="shared" si="6"/>
        <v>10</v>
      </c>
      <c r="F66" s="160">
        <f t="shared" si="6"/>
        <v>0</v>
      </c>
      <c r="G66" s="160">
        <f t="shared" si="6"/>
        <v>0</v>
      </c>
    </row>
    <row r="67" spans="1:7" ht="24" customHeight="1">
      <c r="A67" s="165" t="s">
        <v>102</v>
      </c>
      <c r="B67" s="21" t="s">
        <v>112</v>
      </c>
      <c r="C67" s="21" t="s">
        <v>213</v>
      </c>
      <c r="D67" s="21" t="s">
        <v>101</v>
      </c>
      <c r="E67" s="160">
        <v>10</v>
      </c>
      <c r="F67" s="160">
        <v>0</v>
      </c>
      <c r="G67" s="160">
        <v>0</v>
      </c>
    </row>
    <row r="68" spans="1:7" ht="37.5" customHeight="1">
      <c r="A68" s="178" t="s">
        <v>260</v>
      </c>
      <c r="B68" s="21" t="s">
        <v>112</v>
      </c>
      <c r="C68" s="21" t="s">
        <v>186</v>
      </c>
      <c r="D68" s="21" t="s">
        <v>6</v>
      </c>
      <c r="E68" s="160">
        <f aca="true" t="shared" si="7" ref="E68:G70">E69</f>
        <v>5</v>
      </c>
      <c r="F68" s="160">
        <f t="shared" si="7"/>
        <v>0</v>
      </c>
      <c r="G68" s="160">
        <f t="shared" si="7"/>
        <v>0</v>
      </c>
    </row>
    <row r="69" spans="1:7" ht="35.25" customHeight="1">
      <c r="A69" s="178" t="s">
        <v>270</v>
      </c>
      <c r="B69" s="21" t="s">
        <v>112</v>
      </c>
      <c r="C69" s="21" t="s">
        <v>215</v>
      </c>
      <c r="D69" s="21" t="s">
        <v>6</v>
      </c>
      <c r="E69" s="160">
        <f t="shared" si="7"/>
        <v>5</v>
      </c>
      <c r="F69" s="160">
        <f t="shared" si="7"/>
        <v>0</v>
      </c>
      <c r="G69" s="160">
        <f t="shared" si="7"/>
        <v>0</v>
      </c>
    </row>
    <row r="70" spans="1:7" ht="24" customHeight="1">
      <c r="A70" s="165" t="s">
        <v>164</v>
      </c>
      <c r="B70" s="21" t="s">
        <v>112</v>
      </c>
      <c r="C70" s="21" t="s">
        <v>215</v>
      </c>
      <c r="D70" s="21" t="s">
        <v>65</v>
      </c>
      <c r="E70" s="160">
        <f t="shared" si="7"/>
        <v>5</v>
      </c>
      <c r="F70" s="160">
        <f t="shared" si="7"/>
        <v>0</v>
      </c>
      <c r="G70" s="160">
        <f t="shared" si="7"/>
        <v>0</v>
      </c>
    </row>
    <row r="71" spans="1:7" ht="24" customHeight="1">
      <c r="A71" s="165" t="s">
        <v>102</v>
      </c>
      <c r="B71" s="21" t="s">
        <v>112</v>
      </c>
      <c r="C71" s="21" t="s">
        <v>215</v>
      </c>
      <c r="D71" s="21" t="s">
        <v>101</v>
      </c>
      <c r="E71" s="160">
        <v>5</v>
      </c>
      <c r="F71" s="160">
        <v>0</v>
      </c>
      <c r="G71" s="160">
        <v>0</v>
      </c>
    </row>
    <row r="72" spans="1:7" ht="15.75" customHeight="1">
      <c r="A72" s="13" t="s">
        <v>42</v>
      </c>
      <c r="B72" s="30" t="s">
        <v>43</v>
      </c>
      <c r="C72" s="30" t="s">
        <v>116</v>
      </c>
      <c r="D72" s="30" t="s">
        <v>6</v>
      </c>
      <c r="E72" s="31">
        <f>E85+E108+E103+E73+E78</f>
        <v>16323</v>
      </c>
      <c r="F72" s="31">
        <f>F85+F108+F103+F73+F78</f>
        <v>6667.700000000001</v>
      </c>
      <c r="G72" s="31">
        <f>G85+G108+G103+G73+G78</f>
        <v>11896.1</v>
      </c>
    </row>
    <row r="73" spans="1:7" s="25" customFormat="1" ht="21" customHeight="1">
      <c r="A73" s="145" t="s">
        <v>236</v>
      </c>
      <c r="B73" s="126" t="s">
        <v>237</v>
      </c>
      <c r="C73" s="126" t="s">
        <v>116</v>
      </c>
      <c r="D73" s="126" t="s">
        <v>6</v>
      </c>
      <c r="E73" s="146">
        <f aca="true" t="shared" si="8" ref="E73:G81">E74</f>
        <v>160</v>
      </c>
      <c r="F73" s="146">
        <f t="shared" si="8"/>
        <v>100</v>
      </c>
      <c r="G73" s="146">
        <f t="shared" si="8"/>
        <v>100</v>
      </c>
    </row>
    <row r="74" spans="1:7" ht="45.75" customHeight="1">
      <c r="A74" s="268" t="s">
        <v>322</v>
      </c>
      <c r="B74" s="140" t="s">
        <v>237</v>
      </c>
      <c r="C74" s="140" t="s">
        <v>200</v>
      </c>
      <c r="D74" s="140" t="s">
        <v>6</v>
      </c>
      <c r="E74" s="144">
        <f t="shared" si="8"/>
        <v>160</v>
      </c>
      <c r="F74" s="144">
        <f t="shared" si="8"/>
        <v>100</v>
      </c>
      <c r="G74" s="144">
        <f t="shared" si="8"/>
        <v>100</v>
      </c>
    </row>
    <row r="75" spans="1:7" ht="45.75" customHeight="1">
      <c r="A75" s="268" t="s">
        <v>323</v>
      </c>
      <c r="B75" s="140" t="s">
        <v>237</v>
      </c>
      <c r="C75" s="140" t="s">
        <v>235</v>
      </c>
      <c r="D75" s="140" t="s">
        <v>6</v>
      </c>
      <c r="E75" s="144">
        <f t="shared" si="8"/>
        <v>160</v>
      </c>
      <c r="F75" s="144">
        <f t="shared" si="8"/>
        <v>100</v>
      </c>
      <c r="G75" s="144">
        <f t="shared" si="8"/>
        <v>100</v>
      </c>
    </row>
    <row r="76" spans="1:7" ht="22.5">
      <c r="A76" s="119" t="s">
        <v>164</v>
      </c>
      <c r="B76" s="140" t="s">
        <v>237</v>
      </c>
      <c r="C76" s="140" t="s">
        <v>235</v>
      </c>
      <c r="D76" s="140" t="s">
        <v>65</v>
      </c>
      <c r="E76" s="144">
        <f t="shared" si="8"/>
        <v>160</v>
      </c>
      <c r="F76" s="144">
        <f t="shared" si="8"/>
        <v>100</v>
      </c>
      <c r="G76" s="144">
        <f t="shared" si="8"/>
        <v>100</v>
      </c>
    </row>
    <row r="77" spans="1:7" ht="24" customHeight="1">
      <c r="A77" s="119" t="s">
        <v>102</v>
      </c>
      <c r="B77" s="140" t="s">
        <v>237</v>
      </c>
      <c r="C77" s="140" t="s">
        <v>235</v>
      </c>
      <c r="D77" s="140" t="s">
        <v>101</v>
      </c>
      <c r="E77" s="144">
        <v>160</v>
      </c>
      <c r="F77" s="144">
        <v>100</v>
      </c>
      <c r="G77" s="144">
        <v>100</v>
      </c>
    </row>
    <row r="78" spans="1:7" s="25" customFormat="1" ht="21" customHeight="1">
      <c r="A78" s="145" t="s">
        <v>305</v>
      </c>
      <c r="B78" s="126" t="s">
        <v>277</v>
      </c>
      <c r="C78" s="126" t="s">
        <v>116</v>
      </c>
      <c r="D78" s="126" t="s">
        <v>6</v>
      </c>
      <c r="E78" s="146">
        <f t="shared" si="8"/>
        <v>684.2</v>
      </c>
      <c r="F78" s="146">
        <f t="shared" si="8"/>
        <v>0</v>
      </c>
      <c r="G78" s="146">
        <f t="shared" si="8"/>
        <v>0</v>
      </c>
    </row>
    <row r="79" spans="1:7" ht="45.75" customHeight="1">
      <c r="A79" s="182" t="s">
        <v>276</v>
      </c>
      <c r="B79" s="140" t="s">
        <v>277</v>
      </c>
      <c r="C79" s="140" t="s">
        <v>304</v>
      </c>
      <c r="D79" s="140" t="s">
        <v>6</v>
      </c>
      <c r="E79" s="144">
        <f t="shared" si="8"/>
        <v>684.2</v>
      </c>
      <c r="F79" s="144">
        <f t="shared" si="8"/>
        <v>0</v>
      </c>
      <c r="G79" s="144">
        <f t="shared" si="8"/>
        <v>0</v>
      </c>
    </row>
    <row r="80" spans="1:7" ht="45.75" customHeight="1">
      <c r="A80" s="182" t="s">
        <v>279</v>
      </c>
      <c r="B80" s="140" t="s">
        <v>277</v>
      </c>
      <c r="C80" s="140" t="s">
        <v>278</v>
      </c>
      <c r="D80" s="140" t="s">
        <v>6</v>
      </c>
      <c r="E80" s="144">
        <f>E81+E83</f>
        <v>684.2</v>
      </c>
      <c r="F80" s="144">
        <f>F81+F83</f>
        <v>0</v>
      </c>
      <c r="G80" s="144">
        <f>G81+G83</f>
        <v>0</v>
      </c>
    </row>
    <row r="81" spans="1:7" ht="22.5">
      <c r="A81" s="119" t="s">
        <v>164</v>
      </c>
      <c r="B81" s="140" t="s">
        <v>277</v>
      </c>
      <c r="C81" s="140" t="s">
        <v>278</v>
      </c>
      <c r="D81" s="140" t="s">
        <v>65</v>
      </c>
      <c r="E81" s="144">
        <f t="shared" si="8"/>
        <v>626.7</v>
      </c>
      <c r="F81" s="144">
        <f t="shared" si="8"/>
        <v>0</v>
      </c>
      <c r="G81" s="144">
        <f t="shared" si="8"/>
        <v>0</v>
      </c>
    </row>
    <row r="82" spans="1:7" ht="24" customHeight="1">
      <c r="A82" s="119" t="s">
        <v>102</v>
      </c>
      <c r="B82" s="140" t="s">
        <v>277</v>
      </c>
      <c r="C82" s="140" t="s">
        <v>278</v>
      </c>
      <c r="D82" s="140" t="s">
        <v>101</v>
      </c>
      <c r="E82" s="144">
        <v>626.7</v>
      </c>
      <c r="F82" s="144">
        <v>0</v>
      </c>
      <c r="G82" s="144">
        <v>0</v>
      </c>
    </row>
    <row r="83" spans="1:7" s="24" customFormat="1" ht="17.25" customHeight="1">
      <c r="A83" s="26" t="s">
        <v>72</v>
      </c>
      <c r="B83" s="140" t="s">
        <v>277</v>
      </c>
      <c r="C83" s="140" t="s">
        <v>278</v>
      </c>
      <c r="D83" s="21" t="s">
        <v>66</v>
      </c>
      <c r="E83" s="160">
        <v>57.5</v>
      </c>
      <c r="F83" s="160">
        <f>F84</f>
        <v>0</v>
      </c>
      <c r="G83" s="160">
        <f>G84</f>
        <v>0</v>
      </c>
    </row>
    <row r="84" spans="1:7" s="24" customFormat="1" ht="17.25" customHeight="1">
      <c r="A84" s="26" t="s">
        <v>104</v>
      </c>
      <c r="B84" s="140" t="s">
        <v>277</v>
      </c>
      <c r="C84" s="140" t="s">
        <v>278</v>
      </c>
      <c r="D84" s="21" t="s">
        <v>103</v>
      </c>
      <c r="E84" s="160">
        <v>20</v>
      </c>
      <c r="F84" s="160">
        <v>0</v>
      </c>
      <c r="G84" s="160">
        <v>0</v>
      </c>
    </row>
    <row r="85" spans="1:7" ht="15.75" customHeight="1">
      <c r="A85" s="166" t="s">
        <v>55</v>
      </c>
      <c r="B85" s="17" t="s">
        <v>54</v>
      </c>
      <c r="C85" s="17" t="s">
        <v>116</v>
      </c>
      <c r="D85" s="17" t="s">
        <v>6</v>
      </c>
      <c r="E85" s="18">
        <f>E86+E99</f>
        <v>14848.5</v>
      </c>
      <c r="F85" s="18">
        <f>F86+F99</f>
        <v>5929.3</v>
      </c>
      <c r="G85" s="18">
        <f>G86+G99</f>
        <v>11157.7</v>
      </c>
    </row>
    <row r="86" spans="1:7" ht="35.25" customHeight="1">
      <c r="A86" s="269" t="s">
        <v>324</v>
      </c>
      <c r="B86" s="218" t="s">
        <v>54</v>
      </c>
      <c r="C86" s="218" t="s">
        <v>187</v>
      </c>
      <c r="D86" s="219" t="s">
        <v>6</v>
      </c>
      <c r="E86" s="220">
        <f aca="true" t="shared" si="9" ref="E86:G89">E87</f>
        <v>14823.5</v>
      </c>
      <c r="F86" s="220">
        <f t="shared" si="9"/>
        <v>5904.3</v>
      </c>
      <c r="G86" s="220">
        <f t="shared" si="9"/>
        <v>11132.7</v>
      </c>
    </row>
    <row r="87" spans="1:7" ht="36" customHeight="1">
      <c r="A87" s="269" t="s">
        <v>325</v>
      </c>
      <c r="B87" s="218" t="s">
        <v>54</v>
      </c>
      <c r="C87" s="218" t="s">
        <v>216</v>
      </c>
      <c r="D87" s="219" t="s">
        <v>6</v>
      </c>
      <c r="E87" s="220">
        <f>E88+E94+E91</f>
        <v>14823.5</v>
      </c>
      <c r="F87" s="220">
        <f>F88+F94+F91</f>
        <v>5904.3</v>
      </c>
      <c r="G87" s="220">
        <f>G88+G94+G91</f>
        <v>11132.7</v>
      </c>
    </row>
    <row r="88" spans="1:7" ht="44.25" customHeight="1">
      <c r="A88" s="143" t="s">
        <v>316</v>
      </c>
      <c r="B88" s="140" t="s">
        <v>54</v>
      </c>
      <c r="C88" s="140" t="s">
        <v>312</v>
      </c>
      <c r="D88" s="192" t="s">
        <v>65</v>
      </c>
      <c r="E88" s="162">
        <f>E89</f>
        <v>7210</v>
      </c>
      <c r="F88" s="162">
        <f>F89</f>
        <v>0</v>
      </c>
      <c r="G88" s="162">
        <f>G89</f>
        <v>5061</v>
      </c>
    </row>
    <row r="89" spans="1:7" ht="23.25" customHeight="1">
      <c r="A89" s="143" t="s">
        <v>164</v>
      </c>
      <c r="B89" s="140" t="s">
        <v>54</v>
      </c>
      <c r="C89" s="140" t="s">
        <v>312</v>
      </c>
      <c r="D89" s="192" t="s">
        <v>65</v>
      </c>
      <c r="E89" s="162">
        <f t="shared" si="9"/>
        <v>7210</v>
      </c>
      <c r="F89" s="162">
        <f t="shared" si="9"/>
        <v>0</v>
      </c>
      <c r="G89" s="162">
        <f t="shared" si="9"/>
        <v>5061</v>
      </c>
    </row>
    <row r="90" spans="1:7" ht="23.25" customHeight="1">
      <c r="A90" s="143" t="s">
        <v>102</v>
      </c>
      <c r="B90" s="140" t="s">
        <v>54</v>
      </c>
      <c r="C90" s="140" t="s">
        <v>312</v>
      </c>
      <c r="D90" s="192" t="s">
        <v>101</v>
      </c>
      <c r="E90" s="162">
        <v>7210</v>
      </c>
      <c r="F90" s="162">
        <v>0</v>
      </c>
      <c r="G90" s="162">
        <v>5061</v>
      </c>
    </row>
    <row r="91" spans="1:7" s="24" customFormat="1" ht="58.5" customHeight="1">
      <c r="A91" s="143" t="s">
        <v>357</v>
      </c>
      <c r="B91" s="140" t="s">
        <v>54</v>
      </c>
      <c r="C91" s="140" t="s">
        <v>353</v>
      </c>
      <c r="D91" s="140" t="s">
        <v>6</v>
      </c>
      <c r="E91" s="162">
        <f aca="true" t="shared" si="10" ref="E91:G92">E92</f>
        <v>1691.3</v>
      </c>
      <c r="F91" s="162">
        <f t="shared" si="10"/>
        <v>0</v>
      </c>
      <c r="G91" s="162">
        <f t="shared" si="10"/>
        <v>0</v>
      </c>
    </row>
    <row r="92" spans="1:7" s="24" customFormat="1" ht="23.25" customHeight="1">
      <c r="A92" s="118" t="s">
        <v>164</v>
      </c>
      <c r="B92" s="21" t="s">
        <v>54</v>
      </c>
      <c r="C92" s="21" t="s">
        <v>353</v>
      </c>
      <c r="D92" s="21" t="s">
        <v>65</v>
      </c>
      <c r="E92" s="160">
        <f t="shared" si="10"/>
        <v>1691.3</v>
      </c>
      <c r="F92" s="160">
        <f t="shared" si="10"/>
        <v>0</v>
      </c>
      <c r="G92" s="160">
        <f t="shared" si="10"/>
        <v>0</v>
      </c>
    </row>
    <row r="93" spans="1:7" s="24" customFormat="1" ht="23.25" customHeight="1">
      <c r="A93" s="286" t="s">
        <v>102</v>
      </c>
      <c r="B93" s="167" t="s">
        <v>54</v>
      </c>
      <c r="C93" s="167" t="s">
        <v>353</v>
      </c>
      <c r="D93" s="167" t="s">
        <v>101</v>
      </c>
      <c r="E93" s="252">
        <v>1691.3</v>
      </c>
      <c r="F93" s="252">
        <v>0</v>
      </c>
      <c r="G93" s="252">
        <v>0</v>
      </c>
    </row>
    <row r="94" spans="1:7" s="24" customFormat="1" ht="15.75" customHeight="1">
      <c r="A94" s="26" t="s">
        <v>317</v>
      </c>
      <c r="B94" s="21" t="s">
        <v>54</v>
      </c>
      <c r="C94" s="21" t="s">
        <v>216</v>
      </c>
      <c r="D94" s="21" t="s">
        <v>6</v>
      </c>
      <c r="E94" s="22">
        <f>E95+E97</f>
        <v>5922.2</v>
      </c>
      <c r="F94" s="22">
        <f>F95+F97</f>
        <v>5904.3</v>
      </c>
      <c r="G94" s="22">
        <f>G95+G97</f>
        <v>6071.7</v>
      </c>
    </row>
    <row r="95" spans="1:7" s="24" customFormat="1" ht="23.25" customHeight="1">
      <c r="A95" s="118" t="s">
        <v>164</v>
      </c>
      <c r="B95" s="21" t="s">
        <v>54</v>
      </c>
      <c r="C95" s="21" t="s">
        <v>216</v>
      </c>
      <c r="D95" s="21" t="s">
        <v>65</v>
      </c>
      <c r="E95" s="160">
        <f>E96</f>
        <v>5921.5</v>
      </c>
      <c r="F95" s="160">
        <f aca="true" t="shared" si="11" ref="E95:G97">F96</f>
        <v>5904.3</v>
      </c>
      <c r="G95" s="160">
        <f t="shared" si="11"/>
        <v>6071.7</v>
      </c>
    </row>
    <row r="96" spans="1:7" s="24" customFormat="1" ht="23.25" customHeight="1">
      <c r="A96" s="286" t="s">
        <v>102</v>
      </c>
      <c r="B96" s="167" t="s">
        <v>54</v>
      </c>
      <c r="C96" s="167" t="s">
        <v>216</v>
      </c>
      <c r="D96" s="167" t="s">
        <v>101</v>
      </c>
      <c r="E96" s="252">
        <v>5921.5</v>
      </c>
      <c r="F96" s="252">
        <v>5904.3</v>
      </c>
      <c r="G96" s="252">
        <v>6071.7</v>
      </c>
    </row>
    <row r="97" spans="1:7" s="24" customFormat="1" ht="17.25" customHeight="1">
      <c r="A97" s="118" t="s">
        <v>72</v>
      </c>
      <c r="B97" s="21" t="s">
        <v>54</v>
      </c>
      <c r="C97" s="21" t="s">
        <v>216</v>
      </c>
      <c r="D97" s="21" t="s">
        <v>66</v>
      </c>
      <c r="E97" s="160">
        <f t="shared" si="11"/>
        <v>0.7</v>
      </c>
      <c r="F97" s="160">
        <f t="shared" si="11"/>
        <v>0</v>
      </c>
      <c r="G97" s="160">
        <f t="shared" si="11"/>
        <v>0</v>
      </c>
    </row>
    <row r="98" spans="1:7" s="24" customFormat="1" ht="15.75" customHeight="1">
      <c r="A98" s="286" t="s">
        <v>104</v>
      </c>
      <c r="B98" s="167" t="s">
        <v>54</v>
      </c>
      <c r="C98" s="167" t="s">
        <v>216</v>
      </c>
      <c r="D98" s="167" t="s">
        <v>103</v>
      </c>
      <c r="E98" s="252">
        <v>0.7</v>
      </c>
      <c r="F98" s="252">
        <v>0</v>
      </c>
      <c r="G98" s="252">
        <v>0</v>
      </c>
    </row>
    <row r="99" spans="1:7" s="19" customFormat="1" ht="37.5" customHeight="1">
      <c r="A99" s="270" t="s">
        <v>326</v>
      </c>
      <c r="B99" s="140" t="s">
        <v>54</v>
      </c>
      <c r="C99" s="140" t="s">
        <v>188</v>
      </c>
      <c r="D99" s="140" t="s">
        <v>6</v>
      </c>
      <c r="E99" s="144">
        <f aca="true" t="shared" si="12" ref="E99:G101">E100</f>
        <v>25</v>
      </c>
      <c r="F99" s="144">
        <f t="shared" si="12"/>
        <v>25</v>
      </c>
      <c r="G99" s="144">
        <f t="shared" si="12"/>
        <v>25</v>
      </c>
    </row>
    <row r="100" spans="1:7" s="19" customFormat="1" ht="36" customHeight="1">
      <c r="A100" s="270" t="s">
        <v>327</v>
      </c>
      <c r="B100" s="140" t="s">
        <v>54</v>
      </c>
      <c r="C100" s="140" t="s">
        <v>218</v>
      </c>
      <c r="D100" s="140" t="s">
        <v>6</v>
      </c>
      <c r="E100" s="144">
        <f t="shared" si="12"/>
        <v>25</v>
      </c>
      <c r="F100" s="144">
        <f t="shared" si="12"/>
        <v>25</v>
      </c>
      <c r="G100" s="144">
        <f t="shared" si="12"/>
        <v>25</v>
      </c>
    </row>
    <row r="101" spans="1:7" ht="22.5" customHeight="1">
      <c r="A101" s="191" t="s">
        <v>164</v>
      </c>
      <c r="B101" s="140" t="s">
        <v>54</v>
      </c>
      <c r="C101" s="140" t="s">
        <v>218</v>
      </c>
      <c r="D101" s="192" t="s">
        <v>65</v>
      </c>
      <c r="E101" s="162">
        <f t="shared" si="12"/>
        <v>25</v>
      </c>
      <c r="F101" s="162">
        <f t="shared" si="12"/>
        <v>25</v>
      </c>
      <c r="G101" s="162">
        <f t="shared" si="12"/>
        <v>25</v>
      </c>
    </row>
    <row r="102" spans="1:7" ht="22.5" customHeight="1">
      <c r="A102" s="191" t="s">
        <v>102</v>
      </c>
      <c r="B102" s="140" t="s">
        <v>54</v>
      </c>
      <c r="C102" s="140" t="s">
        <v>218</v>
      </c>
      <c r="D102" s="192" t="s">
        <v>101</v>
      </c>
      <c r="E102" s="162">
        <v>25</v>
      </c>
      <c r="F102" s="162">
        <v>25</v>
      </c>
      <c r="G102" s="162">
        <v>25</v>
      </c>
    </row>
    <row r="103" spans="1:7" ht="15.75" customHeight="1">
      <c r="A103" s="221" t="s">
        <v>115</v>
      </c>
      <c r="B103" s="222" t="s">
        <v>111</v>
      </c>
      <c r="C103" s="222" t="s">
        <v>116</v>
      </c>
      <c r="D103" s="223" t="s">
        <v>6</v>
      </c>
      <c r="E103" s="224">
        <f aca="true" t="shared" si="13" ref="E103:G106">E104</f>
        <v>525.3</v>
      </c>
      <c r="F103" s="224">
        <f t="shared" si="13"/>
        <v>425.3</v>
      </c>
      <c r="G103" s="224">
        <f t="shared" si="13"/>
        <v>425.3</v>
      </c>
    </row>
    <row r="104" spans="1:7" ht="47.25" customHeight="1">
      <c r="A104" s="271" t="s">
        <v>328</v>
      </c>
      <c r="B104" s="21" t="s">
        <v>111</v>
      </c>
      <c r="C104" s="21" t="s">
        <v>189</v>
      </c>
      <c r="D104" s="128" t="s">
        <v>6</v>
      </c>
      <c r="E104" s="160">
        <f t="shared" si="13"/>
        <v>525.3</v>
      </c>
      <c r="F104" s="160">
        <f t="shared" si="13"/>
        <v>425.3</v>
      </c>
      <c r="G104" s="160">
        <f t="shared" si="13"/>
        <v>425.3</v>
      </c>
    </row>
    <row r="105" spans="1:7" ht="36" customHeight="1">
      <c r="A105" s="271" t="s">
        <v>329</v>
      </c>
      <c r="B105" s="21" t="s">
        <v>111</v>
      </c>
      <c r="C105" s="21" t="s">
        <v>219</v>
      </c>
      <c r="D105" s="128" t="s">
        <v>6</v>
      </c>
      <c r="E105" s="160">
        <f t="shared" si="13"/>
        <v>525.3</v>
      </c>
      <c r="F105" s="160">
        <f t="shared" si="13"/>
        <v>425.3</v>
      </c>
      <c r="G105" s="160">
        <f t="shared" si="13"/>
        <v>425.3</v>
      </c>
    </row>
    <row r="106" spans="1:7" ht="22.5" customHeight="1">
      <c r="A106" s="63" t="s">
        <v>164</v>
      </c>
      <c r="B106" s="21" t="s">
        <v>111</v>
      </c>
      <c r="C106" s="21" t="s">
        <v>219</v>
      </c>
      <c r="D106" s="128" t="s">
        <v>65</v>
      </c>
      <c r="E106" s="160">
        <f t="shared" si="13"/>
        <v>525.3</v>
      </c>
      <c r="F106" s="160">
        <f t="shared" si="13"/>
        <v>425.3</v>
      </c>
      <c r="G106" s="160">
        <f t="shared" si="13"/>
        <v>425.3</v>
      </c>
    </row>
    <row r="107" spans="1:7" ht="22.5" customHeight="1">
      <c r="A107" s="63" t="s">
        <v>102</v>
      </c>
      <c r="B107" s="21" t="s">
        <v>111</v>
      </c>
      <c r="C107" s="21" t="s">
        <v>219</v>
      </c>
      <c r="D107" s="128" t="s">
        <v>101</v>
      </c>
      <c r="E107" s="160">
        <v>525.3</v>
      </c>
      <c r="F107" s="160">
        <v>425.3</v>
      </c>
      <c r="G107" s="160">
        <v>425.3</v>
      </c>
    </row>
    <row r="108" spans="1:7" ht="26.25" customHeight="1">
      <c r="A108" s="207" t="s">
        <v>62</v>
      </c>
      <c r="B108" s="193" t="s">
        <v>61</v>
      </c>
      <c r="C108" s="193" t="s">
        <v>116</v>
      </c>
      <c r="D108" s="194" t="s">
        <v>6</v>
      </c>
      <c r="E108" s="195">
        <f>E109+E117+E113</f>
        <v>105</v>
      </c>
      <c r="F108" s="195">
        <f>F109+F117+F113</f>
        <v>213.1</v>
      </c>
      <c r="G108" s="195">
        <f>G109+G117+G113</f>
        <v>213.1</v>
      </c>
    </row>
    <row r="109" spans="1:7" ht="57" customHeight="1">
      <c r="A109" s="63" t="s">
        <v>271</v>
      </c>
      <c r="B109" s="21" t="s">
        <v>61</v>
      </c>
      <c r="C109" s="21" t="s">
        <v>190</v>
      </c>
      <c r="D109" s="128" t="s">
        <v>6</v>
      </c>
      <c r="E109" s="160">
        <f aca="true" t="shared" si="14" ref="E109:G111">E110</f>
        <v>5</v>
      </c>
      <c r="F109" s="160">
        <f t="shared" si="14"/>
        <v>0</v>
      </c>
      <c r="G109" s="160">
        <f t="shared" si="14"/>
        <v>0</v>
      </c>
    </row>
    <row r="110" spans="1:7" ht="48" customHeight="1">
      <c r="A110" s="63" t="s">
        <v>272</v>
      </c>
      <c r="B110" s="21" t="s">
        <v>61</v>
      </c>
      <c r="C110" s="21" t="s">
        <v>220</v>
      </c>
      <c r="D110" s="128" t="s">
        <v>6</v>
      </c>
      <c r="E110" s="160">
        <f t="shared" si="14"/>
        <v>5</v>
      </c>
      <c r="F110" s="160">
        <f t="shared" si="14"/>
        <v>0</v>
      </c>
      <c r="G110" s="160">
        <f t="shared" si="14"/>
        <v>0</v>
      </c>
    </row>
    <row r="111" spans="1:7" ht="22.5" customHeight="1">
      <c r="A111" s="63" t="s">
        <v>164</v>
      </c>
      <c r="B111" s="21" t="s">
        <v>61</v>
      </c>
      <c r="C111" s="21" t="s">
        <v>220</v>
      </c>
      <c r="D111" s="128" t="s">
        <v>65</v>
      </c>
      <c r="E111" s="160">
        <f t="shared" si="14"/>
        <v>5</v>
      </c>
      <c r="F111" s="160">
        <f t="shared" si="14"/>
        <v>0</v>
      </c>
      <c r="G111" s="160">
        <f t="shared" si="14"/>
        <v>0</v>
      </c>
    </row>
    <row r="112" spans="1:7" ht="22.5" customHeight="1">
      <c r="A112" s="63" t="s">
        <v>102</v>
      </c>
      <c r="B112" s="21" t="s">
        <v>61</v>
      </c>
      <c r="C112" s="21" t="s">
        <v>220</v>
      </c>
      <c r="D112" s="128" t="s">
        <v>101</v>
      </c>
      <c r="E112" s="160">
        <v>5</v>
      </c>
      <c r="F112" s="160">
        <v>0</v>
      </c>
      <c r="G112" s="160">
        <v>0</v>
      </c>
    </row>
    <row r="113" spans="1:7" ht="48" customHeight="1">
      <c r="A113" s="271" t="s">
        <v>330</v>
      </c>
      <c r="B113" s="21" t="s">
        <v>61</v>
      </c>
      <c r="C113" s="21" t="s">
        <v>191</v>
      </c>
      <c r="D113" s="128" t="s">
        <v>6</v>
      </c>
      <c r="E113" s="160">
        <f aca="true" t="shared" si="15" ref="E113:G115">E114</f>
        <v>100</v>
      </c>
      <c r="F113" s="160">
        <f t="shared" si="15"/>
        <v>213.1</v>
      </c>
      <c r="G113" s="160">
        <f t="shared" si="15"/>
        <v>213.1</v>
      </c>
    </row>
    <row r="114" spans="1:7" ht="35.25" customHeight="1">
      <c r="A114" s="271" t="s">
        <v>331</v>
      </c>
      <c r="B114" s="21" t="s">
        <v>61</v>
      </c>
      <c r="C114" s="21" t="s">
        <v>221</v>
      </c>
      <c r="D114" s="128" t="s">
        <v>6</v>
      </c>
      <c r="E114" s="160">
        <f t="shared" si="15"/>
        <v>100</v>
      </c>
      <c r="F114" s="160">
        <f t="shared" si="15"/>
        <v>213.1</v>
      </c>
      <c r="G114" s="160">
        <f t="shared" si="15"/>
        <v>213.1</v>
      </c>
    </row>
    <row r="115" spans="1:7" ht="22.5" customHeight="1">
      <c r="A115" s="63" t="s">
        <v>164</v>
      </c>
      <c r="B115" s="21" t="s">
        <v>61</v>
      </c>
      <c r="C115" s="21" t="s">
        <v>221</v>
      </c>
      <c r="D115" s="128" t="s">
        <v>65</v>
      </c>
      <c r="E115" s="160">
        <f t="shared" si="15"/>
        <v>100</v>
      </c>
      <c r="F115" s="160">
        <f t="shared" si="15"/>
        <v>213.1</v>
      </c>
      <c r="G115" s="160">
        <f t="shared" si="15"/>
        <v>213.1</v>
      </c>
    </row>
    <row r="116" spans="1:7" ht="22.5" customHeight="1">
      <c r="A116" s="63" t="s">
        <v>102</v>
      </c>
      <c r="B116" s="21" t="s">
        <v>61</v>
      </c>
      <c r="C116" s="21" t="s">
        <v>221</v>
      </c>
      <c r="D116" s="128" t="s">
        <v>101</v>
      </c>
      <c r="E116" s="160">
        <v>100</v>
      </c>
      <c r="F116" s="160">
        <v>213.1</v>
      </c>
      <c r="G116" s="160">
        <v>213.1</v>
      </c>
    </row>
    <row r="117" spans="1:7" s="24" customFormat="1" ht="81" customHeight="1">
      <c r="A117" s="118" t="s">
        <v>92</v>
      </c>
      <c r="B117" s="21" t="s">
        <v>61</v>
      </c>
      <c r="C117" s="21" t="s">
        <v>121</v>
      </c>
      <c r="D117" s="21" t="s">
        <v>6</v>
      </c>
      <c r="E117" s="22">
        <f aca="true" t="shared" si="16" ref="E117:G118">E118</f>
        <v>0</v>
      </c>
      <c r="F117" s="22">
        <f t="shared" si="16"/>
        <v>0</v>
      </c>
      <c r="G117" s="22">
        <f t="shared" si="16"/>
        <v>0</v>
      </c>
    </row>
    <row r="118" spans="1:7" s="24" customFormat="1" ht="15" customHeight="1">
      <c r="A118" s="118" t="s">
        <v>75</v>
      </c>
      <c r="B118" s="21" t="s">
        <v>61</v>
      </c>
      <c r="C118" s="21" t="s">
        <v>121</v>
      </c>
      <c r="D118" s="21" t="s">
        <v>70</v>
      </c>
      <c r="E118" s="160">
        <f t="shared" si="16"/>
        <v>0</v>
      </c>
      <c r="F118" s="160">
        <f t="shared" si="16"/>
        <v>0</v>
      </c>
      <c r="G118" s="160">
        <f t="shared" si="16"/>
        <v>0</v>
      </c>
    </row>
    <row r="119" spans="1:7" s="24" customFormat="1" ht="15" customHeight="1">
      <c r="A119" s="118" t="s">
        <v>86</v>
      </c>
      <c r="B119" s="21" t="s">
        <v>61</v>
      </c>
      <c r="C119" s="21" t="s">
        <v>121</v>
      </c>
      <c r="D119" s="21" t="s">
        <v>87</v>
      </c>
      <c r="E119" s="160">
        <v>0</v>
      </c>
      <c r="F119" s="160">
        <v>0</v>
      </c>
      <c r="G119" s="160">
        <v>0</v>
      </c>
    </row>
    <row r="120" spans="1:7" ht="18" customHeight="1">
      <c r="A120" s="33" t="s">
        <v>14</v>
      </c>
      <c r="B120" s="34" t="s">
        <v>15</v>
      </c>
      <c r="C120" s="34" t="s">
        <v>116</v>
      </c>
      <c r="D120" s="34" t="s">
        <v>6</v>
      </c>
      <c r="E120" s="35">
        <f>E121+E131+E140</f>
        <v>8152.9</v>
      </c>
      <c r="F120" s="35">
        <f>F121+F131+F140</f>
        <v>6339.9</v>
      </c>
      <c r="G120" s="35">
        <f>G121+G131+G140</f>
        <v>6235.099999999999</v>
      </c>
    </row>
    <row r="121" spans="1:7" s="25" customFormat="1" ht="18" customHeight="1">
      <c r="A121" s="28" t="s">
        <v>16</v>
      </c>
      <c r="B121" s="17" t="s">
        <v>17</v>
      </c>
      <c r="C121" s="17" t="s">
        <v>116</v>
      </c>
      <c r="D121" s="17" t="s">
        <v>6</v>
      </c>
      <c r="E121" s="18">
        <f>E122+E128+E126</f>
        <v>614.4</v>
      </c>
      <c r="F121" s="18">
        <f>F122+F128+F126</f>
        <v>588.8</v>
      </c>
      <c r="G121" s="18">
        <f>G122+G128+G126</f>
        <v>588.8</v>
      </c>
    </row>
    <row r="122" spans="1:7" ht="68.25" customHeight="1">
      <c r="A122" s="272" t="s">
        <v>332</v>
      </c>
      <c r="B122" s="21" t="s">
        <v>17</v>
      </c>
      <c r="C122" s="21" t="s">
        <v>193</v>
      </c>
      <c r="D122" s="21" t="s">
        <v>6</v>
      </c>
      <c r="E122" s="161">
        <f aca="true" t="shared" si="17" ref="E122:G124">E123</f>
        <v>151.4</v>
      </c>
      <c r="F122" s="161">
        <f t="shared" si="17"/>
        <v>134.6</v>
      </c>
      <c r="G122" s="161">
        <f t="shared" si="17"/>
        <v>134.6</v>
      </c>
    </row>
    <row r="123" spans="1:7" ht="68.25" customHeight="1">
      <c r="A123" s="272" t="s">
        <v>333</v>
      </c>
      <c r="B123" s="21" t="s">
        <v>17</v>
      </c>
      <c r="C123" s="21" t="s">
        <v>222</v>
      </c>
      <c r="D123" s="21" t="s">
        <v>6</v>
      </c>
      <c r="E123" s="161">
        <f t="shared" si="17"/>
        <v>151.4</v>
      </c>
      <c r="F123" s="161">
        <f t="shared" si="17"/>
        <v>134.6</v>
      </c>
      <c r="G123" s="161">
        <f t="shared" si="17"/>
        <v>134.6</v>
      </c>
    </row>
    <row r="124" spans="1:7" ht="22.5" customHeight="1">
      <c r="A124" s="169" t="s">
        <v>164</v>
      </c>
      <c r="B124" s="167" t="s">
        <v>17</v>
      </c>
      <c r="C124" s="167" t="s">
        <v>222</v>
      </c>
      <c r="D124" s="167" t="s">
        <v>65</v>
      </c>
      <c r="E124" s="168">
        <f t="shared" si="17"/>
        <v>151.4</v>
      </c>
      <c r="F124" s="168">
        <f t="shared" si="17"/>
        <v>134.6</v>
      </c>
      <c r="G124" s="168">
        <f t="shared" si="17"/>
        <v>134.6</v>
      </c>
    </row>
    <row r="125" spans="1:7" ht="22.5" customHeight="1">
      <c r="A125" s="170" t="s">
        <v>102</v>
      </c>
      <c r="B125" s="140" t="s">
        <v>17</v>
      </c>
      <c r="C125" s="140" t="s">
        <v>222</v>
      </c>
      <c r="D125" s="140" t="s">
        <v>101</v>
      </c>
      <c r="E125" s="172">
        <v>151.4</v>
      </c>
      <c r="F125" s="172">
        <v>134.6</v>
      </c>
      <c r="G125" s="172">
        <v>134.6</v>
      </c>
    </row>
    <row r="126" spans="1:7" ht="103.5" customHeight="1">
      <c r="A126" s="273" t="s">
        <v>334</v>
      </c>
      <c r="B126" s="211" t="s">
        <v>17</v>
      </c>
      <c r="C126" s="212" t="s">
        <v>192</v>
      </c>
      <c r="D126" s="211" t="s">
        <v>65</v>
      </c>
      <c r="E126" s="213">
        <f>E127</f>
        <v>463</v>
      </c>
      <c r="F126" s="213">
        <f>F127</f>
        <v>454.2</v>
      </c>
      <c r="G126" s="213">
        <f>G127</f>
        <v>454.2</v>
      </c>
    </row>
    <row r="127" spans="1:7" ht="22.5" customHeight="1">
      <c r="A127" s="198" t="s">
        <v>102</v>
      </c>
      <c r="B127" s="199" t="s">
        <v>17</v>
      </c>
      <c r="C127" s="203" t="s">
        <v>192</v>
      </c>
      <c r="D127" s="199" t="s">
        <v>101</v>
      </c>
      <c r="E127" s="200">
        <v>463</v>
      </c>
      <c r="F127" s="200">
        <v>454.2</v>
      </c>
      <c r="G127" s="200">
        <v>454.2</v>
      </c>
    </row>
    <row r="128" spans="1:7" ht="34.5" customHeight="1">
      <c r="A128" s="169" t="s">
        <v>105</v>
      </c>
      <c r="B128" s="167" t="s">
        <v>17</v>
      </c>
      <c r="C128" s="208" t="s">
        <v>123</v>
      </c>
      <c r="D128" s="167" t="s">
        <v>6</v>
      </c>
      <c r="E128" s="168">
        <f aca="true" t="shared" si="18" ref="E128:G129">E129</f>
        <v>0</v>
      </c>
      <c r="F128" s="168">
        <f t="shared" si="18"/>
        <v>0</v>
      </c>
      <c r="G128" s="168">
        <f t="shared" si="18"/>
        <v>0</v>
      </c>
    </row>
    <row r="129" spans="1:7" ht="24.75" customHeight="1">
      <c r="A129" s="169" t="s">
        <v>107</v>
      </c>
      <c r="B129" s="167" t="s">
        <v>17</v>
      </c>
      <c r="C129" s="208" t="s">
        <v>123</v>
      </c>
      <c r="D129" s="167" t="s">
        <v>106</v>
      </c>
      <c r="E129" s="168">
        <f t="shared" si="18"/>
        <v>0</v>
      </c>
      <c r="F129" s="168">
        <f t="shared" si="18"/>
        <v>0</v>
      </c>
      <c r="G129" s="168">
        <f t="shared" si="18"/>
        <v>0</v>
      </c>
    </row>
    <row r="130" spans="1:7" ht="33.75" customHeight="1">
      <c r="A130" s="169" t="s">
        <v>108</v>
      </c>
      <c r="B130" s="167" t="s">
        <v>17</v>
      </c>
      <c r="C130" s="208" t="s">
        <v>123</v>
      </c>
      <c r="D130" s="167" t="s">
        <v>109</v>
      </c>
      <c r="E130" s="168">
        <v>0</v>
      </c>
      <c r="F130" s="168">
        <v>0</v>
      </c>
      <c r="G130" s="168">
        <v>0</v>
      </c>
    </row>
    <row r="131" spans="1:7" ht="19.5" customHeight="1">
      <c r="A131" s="183" t="s">
        <v>18</v>
      </c>
      <c r="B131" s="184" t="s">
        <v>19</v>
      </c>
      <c r="C131" s="184" t="s">
        <v>116</v>
      </c>
      <c r="D131" s="184" t="s">
        <v>6</v>
      </c>
      <c r="E131" s="185">
        <f>E132+E136</f>
        <v>1635</v>
      </c>
      <c r="F131" s="185">
        <f>F132+F136</f>
        <v>235</v>
      </c>
      <c r="G131" s="185">
        <f>G132+G136</f>
        <v>35</v>
      </c>
    </row>
    <row r="132" spans="1:7" ht="57.75" customHeight="1">
      <c r="A132" s="274" t="s">
        <v>335</v>
      </c>
      <c r="B132" s="140" t="s">
        <v>19</v>
      </c>
      <c r="C132" s="140" t="s">
        <v>194</v>
      </c>
      <c r="D132" s="140" t="s">
        <v>6</v>
      </c>
      <c r="E132" s="141">
        <f aca="true" t="shared" si="19" ref="E132:G134">E133</f>
        <v>35</v>
      </c>
      <c r="F132" s="141">
        <f t="shared" si="19"/>
        <v>35</v>
      </c>
      <c r="G132" s="141">
        <f t="shared" si="19"/>
        <v>35</v>
      </c>
    </row>
    <row r="133" spans="1:7" ht="57.75" customHeight="1">
      <c r="A133" s="274" t="s">
        <v>336</v>
      </c>
      <c r="B133" s="140" t="s">
        <v>19</v>
      </c>
      <c r="C133" s="140" t="s">
        <v>223</v>
      </c>
      <c r="D133" s="140" t="s">
        <v>6</v>
      </c>
      <c r="E133" s="141">
        <f t="shared" si="19"/>
        <v>35</v>
      </c>
      <c r="F133" s="141">
        <f t="shared" si="19"/>
        <v>35</v>
      </c>
      <c r="G133" s="141">
        <f t="shared" si="19"/>
        <v>35</v>
      </c>
    </row>
    <row r="134" spans="1:7" ht="22.5" customHeight="1">
      <c r="A134" s="142" t="s">
        <v>164</v>
      </c>
      <c r="B134" s="140" t="s">
        <v>19</v>
      </c>
      <c r="C134" s="140" t="s">
        <v>223</v>
      </c>
      <c r="D134" s="140" t="s">
        <v>65</v>
      </c>
      <c r="E134" s="141">
        <f t="shared" si="19"/>
        <v>35</v>
      </c>
      <c r="F134" s="141">
        <f t="shared" si="19"/>
        <v>35</v>
      </c>
      <c r="G134" s="141">
        <f t="shared" si="19"/>
        <v>35</v>
      </c>
    </row>
    <row r="135" spans="1:7" ht="22.5" customHeight="1">
      <c r="A135" s="142" t="s">
        <v>102</v>
      </c>
      <c r="B135" s="140" t="s">
        <v>19</v>
      </c>
      <c r="C135" s="140" t="s">
        <v>223</v>
      </c>
      <c r="D135" s="140" t="s">
        <v>101</v>
      </c>
      <c r="E135" s="141">
        <v>35</v>
      </c>
      <c r="F135" s="141">
        <v>35</v>
      </c>
      <c r="G135" s="141">
        <v>35</v>
      </c>
    </row>
    <row r="136" spans="1:7" ht="69" customHeight="1">
      <c r="A136" s="171" t="s">
        <v>264</v>
      </c>
      <c r="B136" s="140" t="s">
        <v>19</v>
      </c>
      <c r="C136" s="140" t="s">
        <v>195</v>
      </c>
      <c r="D136" s="140" t="s">
        <v>6</v>
      </c>
      <c r="E136" s="172">
        <f aca="true" t="shared" si="20" ref="E136:G138">E137</f>
        <v>1600</v>
      </c>
      <c r="F136" s="172">
        <f t="shared" si="20"/>
        <v>200</v>
      </c>
      <c r="G136" s="172">
        <f t="shared" si="20"/>
        <v>0</v>
      </c>
    </row>
    <row r="137" spans="1:7" ht="69" customHeight="1">
      <c r="A137" s="171" t="s">
        <v>273</v>
      </c>
      <c r="B137" s="140" t="s">
        <v>19</v>
      </c>
      <c r="C137" s="140" t="s">
        <v>224</v>
      </c>
      <c r="D137" s="140" t="s">
        <v>6</v>
      </c>
      <c r="E137" s="172">
        <f t="shared" si="20"/>
        <v>1600</v>
      </c>
      <c r="F137" s="172">
        <f t="shared" si="20"/>
        <v>200</v>
      </c>
      <c r="G137" s="172">
        <f t="shared" si="20"/>
        <v>0</v>
      </c>
    </row>
    <row r="138" spans="1:7" s="23" customFormat="1" ht="15.75" customHeight="1">
      <c r="A138" s="20" t="s">
        <v>72</v>
      </c>
      <c r="B138" s="122" t="s">
        <v>19</v>
      </c>
      <c r="C138" s="21" t="s">
        <v>224</v>
      </c>
      <c r="D138" s="21" t="s">
        <v>66</v>
      </c>
      <c r="E138" s="244">
        <f t="shared" si="20"/>
        <v>1600</v>
      </c>
      <c r="F138" s="244">
        <f t="shared" si="20"/>
        <v>200</v>
      </c>
      <c r="G138" s="244">
        <f t="shared" si="20"/>
        <v>0</v>
      </c>
    </row>
    <row r="139" spans="1:7" s="23" customFormat="1" ht="45">
      <c r="A139" s="20" t="s">
        <v>162</v>
      </c>
      <c r="B139" s="122" t="s">
        <v>19</v>
      </c>
      <c r="C139" s="21" t="s">
        <v>224</v>
      </c>
      <c r="D139" s="21" t="s">
        <v>93</v>
      </c>
      <c r="E139" s="244">
        <v>1600</v>
      </c>
      <c r="F139" s="244">
        <v>200</v>
      </c>
      <c r="G139" s="244">
        <v>0</v>
      </c>
    </row>
    <row r="140" spans="1:7" s="19" customFormat="1" ht="18.75" customHeight="1">
      <c r="A140" s="145" t="s">
        <v>20</v>
      </c>
      <c r="B140" s="126" t="s">
        <v>21</v>
      </c>
      <c r="C140" s="126" t="s">
        <v>116</v>
      </c>
      <c r="D140" s="126" t="s">
        <v>6</v>
      </c>
      <c r="E140" s="146">
        <f>E152+E148+E141+E156+E180</f>
        <v>5903.5</v>
      </c>
      <c r="F140" s="146">
        <f>F152+F148+F141+F156+F180</f>
        <v>5516.099999999999</v>
      </c>
      <c r="G140" s="146">
        <f>G152+G148+G141+G156+G180</f>
        <v>5611.299999999999</v>
      </c>
    </row>
    <row r="141" spans="1:7" s="19" customFormat="1" ht="45" customHeight="1">
      <c r="A141" s="275" t="s">
        <v>337</v>
      </c>
      <c r="B141" s="140" t="s">
        <v>21</v>
      </c>
      <c r="C141" s="140" t="s">
        <v>196</v>
      </c>
      <c r="D141" s="140" t="s">
        <v>6</v>
      </c>
      <c r="E141" s="144">
        <f>E142+E145</f>
        <v>594.6</v>
      </c>
      <c r="F141" s="144">
        <f>F142+F145</f>
        <v>207.2</v>
      </c>
      <c r="G141" s="144">
        <f>G142+G145</f>
        <v>97.2</v>
      </c>
    </row>
    <row r="142" spans="1:7" s="19" customFormat="1" ht="18.75" customHeight="1">
      <c r="A142" s="196" t="s">
        <v>94</v>
      </c>
      <c r="B142" s="140" t="s">
        <v>21</v>
      </c>
      <c r="C142" s="140" t="s">
        <v>226</v>
      </c>
      <c r="D142" s="140" t="s">
        <v>6</v>
      </c>
      <c r="E142" s="144">
        <f aca="true" t="shared" si="21" ref="E142:G143">E143</f>
        <v>110</v>
      </c>
      <c r="F142" s="144">
        <f t="shared" si="21"/>
        <v>110</v>
      </c>
      <c r="G142" s="144">
        <f t="shared" si="21"/>
        <v>0</v>
      </c>
    </row>
    <row r="143" spans="1:7" s="19" customFormat="1" ht="24.75" customHeight="1">
      <c r="A143" s="139" t="s">
        <v>164</v>
      </c>
      <c r="B143" s="140" t="s">
        <v>21</v>
      </c>
      <c r="C143" s="140" t="s">
        <v>226</v>
      </c>
      <c r="D143" s="140" t="s">
        <v>65</v>
      </c>
      <c r="E143" s="144">
        <f t="shared" si="21"/>
        <v>110</v>
      </c>
      <c r="F143" s="144">
        <f t="shared" si="21"/>
        <v>110</v>
      </c>
      <c r="G143" s="144">
        <f t="shared" si="21"/>
        <v>0</v>
      </c>
    </row>
    <row r="144" spans="1:7" s="19" customFormat="1" ht="24.75" customHeight="1">
      <c r="A144" s="139" t="s">
        <v>102</v>
      </c>
      <c r="B144" s="140" t="s">
        <v>21</v>
      </c>
      <c r="C144" s="140" t="s">
        <v>226</v>
      </c>
      <c r="D144" s="140" t="s">
        <v>101</v>
      </c>
      <c r="E144" s="144">
        <v>110</v>
      </c>
      <c r="F144" s="144">
        <v>110</v>
      </c>
      <c r="G144" s="144">
        <v>0</v>
      </c>
    </row>
    <row r="145" spans="1:7" s="19" customFormat="1" ht="18.75" customHeight="1">
      <c r="A145" s="196" t="s">
        <v>95</v>
      </c>
      <c r="B145" s="140" t="s">
        <v>21</v>
      </c>
      <c r="C145" s="140" t="s">
        <v>228</v>
      </c>
      <c r="D145" s="140" t="s">
        <v>6</v>
      </c>
      <c r="E145" s="144">
        <f aca="true" t="shared" si="22" ref="E145:G146">E146</f>
        <v>484.6</v>
      </c>
      <c r="F145" s="144">
        <f t="shared" si="22"/>
        <v>97.2</v>
      </c>
      <c r="G145" s="144">
        <f>G146</f>
        <v>97.2</v>
      </c>
    </row>
    <row r="146" spans="1:7" s="19" customFormat="1" ht="24.75" customHeight="1">
      <c r="A146" s="139" t="s">
        <v>164</v>
      </c>
      <c r="B146" s="140" t="s">
        <v>21</v>
      </c>
      <c r="C146" s="140" t="s">
        <v>228</v>
      </c>
      <c r="D146" s="140" t="s">
        <v>65</v>
      </c>
      <c r="E146" s="144">
        <f t="shared" si="22"/>
        <v>484.6</v>
      </c>
      <c r="F146" s="144">
        <f t="shared" si="22"/>
        <v>97.2</v>
      </c>
      <c r="G146" s="144">
        <f t="shared" si="22"/>
        <v>97.2</v>
      </c>
    </row>
    <row r="147" spans="1:7" s="19" customFormat="1" ht="24.75" customHeight="1">
      <c r="A147" s="139" t="s">
        <v>102</v>
      </c>
      <c r="B147" s="140" t="s">
        <v>21</v>
      </c>
      <c r="C147" s="140" t="s">
        <v>228</v>
      </c>
      <c r="D147" s="140" t="s">
        <v>101</v>
      </c>
      <c r="E147" s="144">
        <v>484.6</v>
      </c>
      <c r="F147" s="144">
        <v>97.2</v>
      </c>
      <c r="G147" s="144">
        <v>97.2</v>
      </c>
    </row>
    <row r="148" spans="1:7" s="19" customFormat="1" ht="58.5" customHeight="1">
      <c r="A148" s="139" t="s">
        <v>266</v>
      </c>
      <c r="B148" s="140" t="s">
        <v>21</v>
      </c>
      <c r="C148" s="140" t="s">
        <v>197</v>
      </c>
      <c r="D148" s="140" t="s">
        <v>6</v>
      </c>
      <c r="E148" s="144">
        <f aca="true" t="shared" si="23" ref="E148:G150">E149</f>
        <v>5</v>
      </c>
      <c r="F148" s="144">
        <f t="shared" si="23"/>
        <v>5</v>
      </c>
      <c r="G148" s="144">
        <f t="shared" si="23"/>
        <v>0</v>
      </c>
    </row>
    <row r="149" spans="1:7" s="19" customFormat="1" ht="45.75" customHeight="1">
      <c r="A149" s="139" t="s">
        <v>267</v>
      </c>
      <c r="B149" s="140" t="s">
        <v>21</v>
      </c>
      <c r="C149" s="140" t="s">
        <v>230</v>
      </c>
      <c r="D149" s="140" t="s">
        <v>6</v>
      </c>
      <c r="E149" s="144">
        <f t="shared" si="23"/>
        <v>5</v>
      </c>
      <c r="F149" s="144">
        <f t="shared" si="23"/>
        <v>5</v>
      </c>
      <c r="G149" s="144">
        <f t="shared" si="23"/>
        <v>0</v>
      </c>
    </row>
    <row r="150" spans="1:7" s="19" customFormat="1" ht="23.25" customHeight="1">
      <c r="A150" s="143" t="s">
        <v>164</v>
      </c>
      <c r="B150" s="140" t="s">
        <v>21</v>
      </c>
      <c r="C150" s="140" t="s">
        <v>230</v>
      </c>
      <c r="D150" s="140" t="s">
        <v>65</v>
      </c>
      <c r="E150" s="144">
        <f t="shared" si="23"/>
        <v>5</v>
      </c>
      <c r="F150" s="144">
        <f t="shared" si="23"/>
        <v>5</v>
      </c>
      <c r="G150" s="144">
        <f t="shared" si="23"/>
        <v>0</v>
      </c>
    </row>
    <row r="151" spans="1:7" s="19" customFormat="1" ht="23.25" customHeight="1">
      <c r="A151" s="143" t="s">
        <v>102</v>
      </c>
      <c r="B151" s="140" t="s">
        <v>21</v>
      </c>
      <c r="C151" s="140" t="s">
        <v>230</v>
      </c>
      <c r="D151" s="140" t="s">
        <v>101</v>
      </c>
      <c r="E151" s="144">
        <v>5</v>
      </c>
      <c r="F151" s="144">
        <v>5</v>
      </c>
      <c r="G151" s="144">
        <v>0</v>
      </c>
    </row>
    <row r="152" spans="1:7" ht="56.25">
      <c r="A152" s="276" t="s">
        <v>338</v>
      </c>
      <c r="B152" s="140" t="s">
        <v>21</v>
      </c>
      <c r="C152" s="140" t="s">
        <v>198</v>
      </c>
      <c r="D152" s="140" t="s">
        <v>6</v>
      </c>
      <c r="E152" s="144">
        <f aca="true" t="shared" si="24" ref="E152:G154">E153</f>
        <v>20</v>
      </c>
      <c r="F152" s="144">
        <f t="shared" si="24"/>
        <v>20</v>
      </c>
      <c r="G152" s="144">
        <f t="shared" si="24"/>
        <v>20</v>
      </c>
    </row>
    <row r="153" spans="1:7" ht="56.25">
      <c r="A153" s="276" t="s">
        <v>339</v>
      </c>
      <c r="B153" s="140" t="s">
        <v>21</v>
      </c>
      <c r="C153" s="140" t="s">
        <v>232</v>
      </c>
      <c r="D153" s="140" t="s">
        <v>6</v>
      </c>
      <c r="E153" s="144">
        <f t="shared" si="24"/>
        <v>20</v>
      </c>
      <c r="F153" s="144">
        <f t="shared" si="24"/>
        <v>20</v>
      </c>
      <c r="G153" s="144">
        <f t="shared" si="24"/>
        <v>20</v>
      </c>
    </row>
    <row r="154" spans="1:7" ht="22.5" customHeight="1">
      <c r="A154" s="143" t="s">
        <v>164</v>
      </c>
      <c r="B154" s="140" t="s">
        <v>21</v>
      </c>
      <c r="C154" s="140" t="s">
        <v>232</v>
      </c>
      <c r="D154" s="140" t="s">
        <v>65</v>
      </c>
      <c r="E154" s="144">
        <f t="shared" si="24"/>
        <v>20</v>
      </c>
      <c r="F154" s="144">
        <f t="shared" si="24"/>
        <v>20</v>
      </c>
      <c r="G154" s="144">
        <f t="shared" si="24"/>
        <v>20</v>
      </c>
    </row>
    <row r="155" spans="1:7" ht="22.5" customHeight="1">
      <c r="A155" s="143" t="s">
        <v>102</v>
      </c>
      <c r="B155" s="140" t="s">
        <v>21</v>
      </c>
      <c r="C155" s="140" t="s">
        <v>232</v>
      </c>
      <c r="D155" s="140" t="s">
        <v>101</v>
      </c>
      <c r="E155" s="144">
        <v>20</v>
      </c>
      <c r="F155" s="144">
        <v>20</v>
      </c>
      <c r="G155" s="144">
        <v>20</v>
      </c>
    </row>
    <row r="156" spans="1:7" ht="36.75" customHeight="1">
      <c r="A156" s="119" t="s">
        <v>249</v>
      </c>
      <c r="B156" s="140" t="s">
        <v>21</v>
      </c>
      <c r="C156" s="140" t="s">
        <v>199</v>
      </c>
      <c r="D156" s="140" t="s">
        <v>6</v>
      </c>
      <c r="E156" s="243">
        <f>E157+E170</f>
        <v>5283.9</v>
      </c>
      <c r="F156" s="243">
        <f>F157+F170</f>
        <v>5283.9</v>
      </c>
      <c r="G156" s="243">
        <f>G157+G170</f>
        <v>5494.099999999999</v>
      </c>
    </row>
    <row r="157" spans="1:7" ht="24" customHeight="1">
      <c r="A157" s="236" t="s">
        <v>177</v>
      </c>
      <c r="B157" s="140" t="s">
        <v>21</v>
      </c>
      <c r="C157" s="140" t="s">
        <v>246</v>
      </c>
      <c r="D157" s="140" t="s">
        <v>65</v>
      </c>
      <c r="E157" s="243">
        <f>E158+E161+E164+E167</f>
        <v>0</v>
      </c>
      <c r="F157" s="243">
        <f>F158+F161+F164+F167</f>
        <v>0</v>
      </c>
      <c r="G157" s="243">
        <f>G158+G161+G164+G167</f>
        <v>0</v>
      </c>
    </row>
    <row r="158" spans="1:7" ht="33.75" customHeight="1">
      <c r="A158" s="236" t="s">
        <v>244</v>
      </c>
      <c r="B158" s="140" t="s">
        <v>21</v>
      </c>
      <c r="C158" s="140" t="s">
        <v>246</v>
      </c>
      <c r="D158" s="140" t="s">
        <v>65</v>
      </c>
      <c r="E158" s="243">
        <f aca="true" t="shared" si="25" ref="E158:G159">E159</f>
        <v>0</v>
      </c>
      <c r="F158" s="243">
        <f t="shared" si="25"/>
        <v>0</v>
      </c>
      <c r="G158" s="243">
        <f t="shared" si="25"/>
        <v>0</v>
      </c>
    </row>
    <row r="159" spans="1:7" ht="24.75" customHeight="1">
      <c r="A159" s="143" t="s">
        <v>164</v>
      </c>
      <c r="B159" s="140" t="s">
        <v>21</v>
      </c>
      <c r="C159" s="140" t="s">
        <v>246</v>
      </c>
      <c r="D159" s="140" t="s">
        <v>65</v>
      </c>
      <c r="E159" s="243">
        <f t="shared" si="25"/>
        <v>0</v>
      </c>
      <c r="F159" s="243">
        <f t="shared" si="25"/>
        <v>0</v>
      </c>
      <c r="G159" s="243">
        <f t="shared" si="25"/>
        <v>0</v>
      </c>
    </row>
    <row r="160" spans="1:7" ht="24" customHeight="1">
      <c r="A160" s="143" t="s">
        <v>102</v>
      </c>
      <c r="B160" s="140" t="s">
        <v>21</v>
      </c>
      <c r="C160" s="140" t="s">
        <v>246</v>
      </c>
      <c r="D160" s="140" t="s">
        <v>101</v>
      </c>
      <c r="E160" s="243">
        <v>0</v>
      </c>
      <c r="F160" s="243">
        <v>0</v>
      </c>
      <c r="G160" s="243">
        <v>0</v>
      </c>
    </row>
    <row r="161" spans="1:7" ht="36" customHeight="1">
      <c r="A161" s="236" t="s">
        <v>245</v>
      </c>
      <c r="B161" s="140" t="s">
        <v>21</v>
      </c>
      <c r="C161" s="140" t="s">
        <v>246</v>
      </c>
      <c r="D161" s="140" t="s">
        <v>65</v>
      </c>
      <c r="E161" s="243">
        <f aca="true" t="shared" si="26" ref="E161:G162">E162</f>
        <v>0</v>
      </c>
      <c r="F161" s="243">
        <f t="shared" si="26"/>
        <v>0</v>
      </c>
      <c r="G161" s="243">
        <f t="shared" si="26"/>
        <v>0</v>
      </c>
    </row>
    <row r="162" spans="1:7" ht="24.75" customHeight="1">
      <c r="A162" s="143" t="s">
        <v>164</v>
      </c>
      <c r="B162" s="140" t="s">
        <v>21</v>
      </c>
      <c r="C162" s="140" t="s">
        <v>246</v>
      </c>
      <c r="D162" s="140" t="s">
        <v>65</v>
      </c>
      <c r="E162" s="243">
        <f t="shared" si="26"/>
        <v>0</v>
      </c>
      <c r="F162" s="243">
        <f t="shared" si="26"/>
        <v>0</v>
      </c>
      <c r="G162" s="243">
        <f t="shared" si="26"/>
        <v>0</v>
      </c>
    </row>
    <row r="163" spans="1:7" ht="24" customHeight="1">
      <c r="A163" s="143" t="s">
        <v>102</v>
      </c>
      <c r="B163" s="140" t="s">
        <v>21</v>
      </c>
      <c r="C163" s="140" t="s">
        <v>246</v>
      </c>
      <c r="D163" s="140" t="s">
        <v>101</v>
      </c>
      <c r="E163" s="243">
        <v>0</v>
      </c>
      <c r="F163" s="243">
        <v>0</v>
      </c>
      <c r="G163" s="243">
        <v>0</v>
      </c>
    </row>
    <row r="164" spans="1:7" ht="34.5" customHeight="1">
      <c r="A164" s="236" t="s">
        <v>171</v>
      </c>
      <c r="B164" s="140" t="s">
        <v>21</v>
      </c>
      <c r="C164" s="140" t="s">
        <v>246</v>
      </c>
      <c r="D164" s="140" t="s">
        <v>65</v>
      </c>
      <c r="E164" s="243">
        <f aca="true" t="shared" si="27" ref="E164:G165">E165</f>
        <v>0</v>
      </c>
      <c r="F164" s="243">
        <f t="shared" si="27"/>
        <v>0</v>
      </c>
      <c r="G164" s="243">
        <f t="shared" si="27"/>
        <v>0</v>
      </c>
    </row>
    <row r="165" spans="1:7" ht="22.5" customHeight="1">
      <c r="A165" s="143" t="s">
        <v>164</v>
      </c>
      <c r="B165" s="140" t="s">
        <v>21</v>
      </c>
      <c r="C165" s="140" t="s">
        <v>246</v>
      </c>
      <c r="D165" s="140" t="s">
        <v>65</v>
      </c>
      <c r="E165" s="243">
        <f t="shared" si="27"/>
        <v>0</v>
      </c>
      <c r="F165" s="243">
        <f t="shared" si="27"/>
        <v>0</v>
      </c>
      <c r="G165" s="243">
        <f t="shared" si="27"/>
        <v>0</v>
      </c>
    </row>
    <row r="166" spans="1:7" ht="24.75" customHeight="1">
      <c r="A166" s="143" t="s">
        <v>102</v>
      </c>
      <c r="B166" s="140" t="s">
        <v>21</v>
      </c>
      <c r="C166" s="140" t="s">
        <v>246</v>
      </c>
      <c r="D166" s="140" t="s">
        <v>101</v>
      </c>
      <c r="E166" s="243">
        <v>0</v>
      </c>
      <c r="F166" s="243">
        <v>0</v>
      </c>
      <c r="G166" s="243">
        <v>0</v>
      </c>
    </row>
    <row r="167" spans="1:7" ht="34.5" customHeight="1">
      <c r="A167" s="236" t="s">
        <v>180</v>
      </c>
      <c r="B167" s="140" t="s">
        <v>21</v>
      </c>
      <c r="C167" s="140" t="s">
        <v>238</v>
      </c>
      <c r="D167" s="140" t="s">
        <v>65</v>
      </c>
      <c r="E167" s="243">
        <f aca="true" t="shared" si="28" ref="E167:G168">E168</f>
        <v>0</v>
      </c>
      <c r="F167" s="243">
        <f t="shared" si="28"/>
        <v>0</v>
      </c>
      <c r="G167" s="243">
        <f t="shared" si="28"/>
        <v>0</v>
      </c>
    </row>
    <row r="168" spans="1:7" ht="23.25" customHeight="1">
      <c r="A168" s="143" t="s">
        <v>164</v>
      </c>
      <c r="B168" s="140" t="s">
        <v>21</v>
      </c>
      <c r="C168" s="140" t="s">
        <v>238</v>
      </c>
      <c r="D168" s="140" t="s">
        <v>65</v>
      </c>
      <c r="E168" s="243">
        <f t="shared" si="28"/>
        <v>0</v>
      </c>
      <c r="F168" s="243">
        <f t="shared" si="28"/>
        <v>0</v>
      </c>
      <c r="G168" s="243">
        <f t="shared" si="28"/>
        <v>0</v>
      </c>
    </row>
    <row r="169" spans="1:7" ht="25.5" customHeight="1">
      <c r="A169" s="143" t="s">
        <v>102</v>
      </c>
      <c r="B169" s="140" t="s">
        <v>21</v>
      </c>
      <c r="C169" s="140" t="s">
        <v>238</v>
      </c>
      <c r="D169" s="140" t="s">
        <v>101</v>
      </c>
      <c r="E169" s="243">
        <v>0</v>
      </c>
      <c r="F169" s="243">
        <v>0</v>
      </c>
      <c r="G169" s="243">
        <v>0</v>
      </c>
    </row>
    <row r="170" spans="1:7" ht="24" customHeight="1">
      <c r="A170" s="236" t="s">
        <v>179</v>
      </c>
      <c r="B170" s="140" t="s">
        <v>21</v>
      </c>
      <c r="C170" s="140" t="s">
        <v>247</v>
      </c>
      <c r="D170" s="140" t="s">
        <v>65</v>
      </c>
      <c r="E170" s="243">
        <f>E171+E174+E177</f>
        <v>5283.9</v>
      </c>
      <c r="F170" s="243">
        <f>F171+F174+F177</f>
        <v>5283.9</v>
      </c>
      <c r="G170" s="243">
        <f>G171+G174+G177</f>
        <v>5494.099999999999</v>
      </c>
    </row>
    <row r="171" spans="1:7" ht="35.25" customHeight="1">
      <c r="A171" s="236" t="s">
        <v>244</v>
      </c>
      <c r="B171" s="140" t="s">
        <v>21</v>
      </c>
      <c r="C171" s="140" t="s">
        <v>247</v>
      </c>
      <c r="D171" s="140" t="s">
        <v>65</v>
      </c>
      <c r="E171" s="243">
        <f aca="true" t="shared" si="29" ref="E171:G172">E172</f>
        <v>4603.5</v>
      </c>
      <c r="F171" s="243">
        <f t="shared" si="29"/>
        <v>4603.5</v>
      </c>
      <c r="G171" s="243">
        <f t="shared" si="29"/>
        <v>5115</v>
      </c>
    </row>
    <row r="172" spans="1:7" ht="22.5" customHeight="1">
      <c r="A172" s="143" t="s">
        <v>164</v>
      </c>
      <c r="B172" s="140" t="s">
        <v>21</v>
      </c>
      <c r="C172" s="140" t="s">
        <v>247</v>
      </c>
      <c r="D172" s="140" t="s">
        <v>65</v>
      </c>
      <c r="E172" s="243">
        <f t="shared" si="29"/>
        <v>4603.5</v>
      </c>
      <c r="F172" s="243">
        <f t="shared" si="29"/>
        <v>4603.5</v>
      </c>
      <c r="G172" s="243">
        <f t="shared" si="29"/>
        <v>5115</v>
      </c>
    </row>
    <row r="173" spans="1:7" ht="22.5" customHeight="1">
      <c r="A173" s="143" t="s">
        <v>102</v>
      </c>
      <c r="B173" s="140" t="s">
        <v>21</v>
      </c>
      <c r="C173" s="140" t="s">
        <v>247</v>
      </c>
      <c r="D173" s="140" t="s">
        <v>101</v>
      </c>
      <c r="E173" s="243">
        <v>4603.5</v>
      </c>
      <c r="F173" s="243">
        <v>4603.5</v>
      </c>
      <c r="G173" s="243">
        <v>5115</v>
      </c>
    </row>
    <row r="174" spans="1:7" ht="36" customHeight="1">
      <c r="A174" s="236" t="s">
        <v>245</v>
      </c>
      <c r="B174" s="140" t="s">
        <v>21</v>
      </c>
      <c r="C174" s="140" t="s">
        <v>247</v>
      </c>
      <c r="D174" s="140" t="s">
        <v>65</v>
      </c>
      <c r="E174" s="243">
        <f aca="true" t="shared" si="30" ref="E174:G175">E175</f>
        <v>416.2</v>
      </c>
      <c r="F174" s="243">
        <f t="shared" si="30"/>
        <v>416.2</v>
      </c>
      <c r="G174" s="243">
        <f t="shared" si="30"/>
        <v>104.4</v>
      </c>
    </row>
    <row r="175" spans="1:7" ht="22.5" customHeight="1">
      <c r="A175" s="143" t="s">
        <v>164</v>
      </c>
      <c r="B175" s="140" t="s">
        <v>21</v>
      </c>
      <c r="C175" s="140" t="s">
        <v>247</v>
      </c>
      <c r="D175" s="140" t="s">
        <v>65</v>
      </c>
      <c r="E175" s="243">
        <f t="shared" si="30"/>
        <v>416.2</v>
      </c>
      <c r="F175" s="243">
        <f t="shared" si="30"/>
        <v>416.2</v>
      </c>
      <c r="G175" s="243">
        <f t="shared" si="30"/>
        <v>104.4</v>
      </c>
    </row>
    <row r="176" spans="1:7" ht="22.5" customHeight="1">
      <c r="A176" s="143" t="s">
        <v>102</v>
      </c>
      <c r="B176" s="140" t="s">
        <v>21</v>
      </c>
      <c r="C176" s="140" t="s">
        <v>247</v>
      </c>
      <c r="D176" s="140" t="s">
        <v>101</v>
      </c>
      <c r="E176" s="243">
        <v>416.2</v>
      </c>
      <c r="F176" s="243">
        <v>416.2</v>
      </c>
      <c r="G176" s="243">
        <v>104.4</v>
      </c>
    </row>
    <row r="177" spans="1:7" ht="34.5" customHeight="1">
      <c r="A177" s="236" t="s">
        <v>171</v>
      </c>
      <c r="B177" s="140" t="s">
        <v>21</v>
      </c>
      <c r="C177" s="140" t="s">
        <v>247</v>
      </c>
      <c r="D177" s="140" t="s">
        <v>65</v>
      </c>
      <c r="E177" s="243">
        <f aca="true" t="shared" si="31" ref="E177:G178">E178</f>
        <v>264.2</v>
      </c>
      <c r="F177" s="243">
        <f t="shared" si="31"/>
        <v>264.2</v>
      </c>
      <c r="G177" s="243">
        <f t="shared" si="31"/>
        <v>274.7</v>
      </c>
    </row>
    <row r="178" spans="1:7" ht="22.5" customHeight="1">
      <c r="A178" s="143" t="s">
        <v>164</v>
      </c>
      <c r="B178" s="140" t="s">
        <v>21</v>
      </c>
      <c r="C178" s="140" t="s">
        <v>247</v>
      </c>
      <c r="D178" s="140" t="s">
        <v>65</v>
      </c>
      <c r="E178" s="243">
        <f t="shared" si="31"/>
        <v>264.2</v>
      </c>
      <c r="F178" s="243">
        <f t="shared" si="31"/>
        <v>264.2</v>
      </c>
      <c r="G178" s="243">
        <f t="shared" si="31"/>
        <v>274.7</v>
      </c>
    </row>
    <row r="179" spans="1:7" ht="22.5" customHeight="1">
      <c r="A179" s="143" t="s">
        <v>102</v>
      </c>
      <c r="B179" s="140" t="s">
        <v>21</v>
      </c>
      <c r="C179" s="140" t="s">
        <v>247</v>
      </c>
      <c r="D179" s="140" t="s">
        <v>101</v>
      </c>
      <c r="E179" s="243">
        <v>264.2</v>
      </c>
      <c r="F179" s="243">
        <v>264.2</v>
      </c>
      <c r="G179" s="243">
        <v>274.7</v>
      </c>
    </row>
    <row r="180" spans="1:7" ht="46.5" customHeight="1">
      <c r="A180" s="143" t="s">
        <v>201</v>
      </c>
      <c r="B180" s="140" t="s">
        <v>21</v>
      </c>
      <c r="C180" s="245" t="s">
        <v>250</v>
      </c>
      <c r="D180" s="140" t="s">
        <v>6</v>
      </c>
      <c r="E180" s="243">
        <f aca="true" t="shared" si="32" ref="E180:G182">E181</f>
        <v>0</v>
      </c>
      <c r="F180" s="243">
        <f t="shared" si="32"/>
        <v>0</v>
      </c>
      <c r="G180" s="243">
        <f t="shared" si="32"/>
        <v>0</v>
      </c>
    </row>
    <row r="181" spans="1:7" ht="46.5" customHeight="1">
      <c r="A181" s="143" t="s">
        <v>234</v>
      </c>
      <c r="B181" s="140" t="s">
        <v>21</v>
      </c>
      <c r="C181" s="245" t="s">
        <v>250</v>
      </c>
      <c r="D181" s="140" t="s">
        <v>6</v>
      </c>
      <c r="E181" s="243">
        <f t="shared" si="32"/>
        <v>0</v>
      </c>
      <c r="F181" s="243">
        <f t="shared" si="32"/>
        <v>0</v>
      </c>
      <c r="G181" s="243">
        <f t="shared" si="32"/>
        <v>0</v>
      </c>
    </row>
    <row r="182" spans="1:7" ht="22.5" customHeight="1">
      <c r="A182" s="143" t="s">
        <v>164</v>
      </c>
      <c r="B182" s="140" t="s">
        <v>21</v>
      </c>
      <c r="C182" s="245" t="s">
        <v>253</v>
      </c>
      <c r="D182" s="140" t="s">
        <v>65</v>
      </c>
      <c r="E182" s="243">
        <f t="shared" si="32"/>
        <v>0</v>
      </c>
      <c r="F182" s="243">
        <f t="shared" si="32"/>
        <v>0</v>
      </c>
      <c r="G182" s="243">
        <f t="shared" si="32"/>
        <v>0</v>
      </c>
    </row>
    <row r="183" spans="1:7" ht="22.5" customHeight="1">
      <c r="A183" s="143" t="s">
        <v>102</v>
      </c>
      <c r="B183" s="140" t="s">
        <v>21</v>
      </c>
      <c r="C183" s="245" t="s">
        <v>253</v>
      </c>
      <c r="D183" s="140" t="s">
        <v>101</v>
      </c>
      <c r="E183" s="243">
        <v>0</v>
      </c>
      <c r="F183" s="243">
        <v>0</v>
      </c>
      <c r="G183" s="243">
        <v>0</v>
      </c>
    </row>
    <row r="184" spans="1:7" s="37" customFormat="1" ht="18.75" customHeight="1">
      <c r="A184" s="147" t="s">
        <v>172</v>
      </c>
      <c r="B184" s="136" t="s">
        <v>174</v>
      </c>
      <c r="C184" s="136" t="s">
        <v>116</v>
      </c>
      <c r="D184" s="136" t="s">
        <v>6</v>
      </c>
      <c r="E184" s="137">
        <f>SUM(E185)</f>
        <v>375.8</v>
      </c>
      <c r="F184" s="137">
        <f>SUM(F185)</f>
        <v>0</v>
      </c>
      <c r="G184" s="137">
        <f>SUM(G185)</f>
        <v>0</v>
      </c>
    </row>
    <row r="185" spans="1:7" s="25" customFormat="1" ht="26.25" customHeight="1">
      <c r="A185" s="145" t="s">
        <v>176</v>
      </c>
      <c r="B185" s="126" t="s">
        <v>168</v>
      </c>
      <c r="C185" s="126" t="s">
        <v>116</v>
      </c>
      <c r="D185" s="126" t="s">
        <v>6</v>
      </c>
      <c r="E185" s="146">
        <f aca="true" t="shared" si="33" ref="E185:G187">E186</f>
        <v>375.8</v>
      </c>
      <c r="F185" s="146">
        <f t="shared" si="33"/>
        <v>0</v>
      </c>
      <c r="G185" s="146">
        <f t="shared" si="33"/>
        <v>0</v>
      </c>
    </row>
    <row r="186" spans="1:7" ht="16.5" customHeight="1">
      <c r="A186" s="236" t="s">
        <v>175</v>
      </c>
      <c r="B186" s="140" t="s">
        <v>168</v>
      </c>
      <c r="C186" s="140" t="s">
        <v>173</v>
      </c>
      <c r="D186" s="140" t="s">
        <v>6</v>
      </c>
      <c r="E186" s="144">
        <f t="shared" si="33"/>
        <v>375.8</v>
      </c>
      <c r="F186" s="144">
        <f t="shared" si="33"/>
        <v>0</v>
      </c>
      <c r="G186" s="144">
        <f t="shared" si="33"/>
        <v>0</v>
      </c>
    </row>
    <row r="187" spans="1:7" ht="22.5" customHeight="1">
      <c r="A187" s="143" t="s">
        <v>164</v>
      </c>
      <c r="B187" s="140" t="s">
        <v>168</v>
      </c>
      <c r="C187" s="140" t="s">
        <v>173</v>
      </c>
      <c r="D187" s="140" t="s">
        <v>65</v>
      </c>
      <c r="E187" s="144">
        <f t="shared" si="33"/>
        <v>375.8</v>
      </c>
      <c r="F187" s="144">
        <f t="shared" si="33"/>
        <v>0</v>
      </c>
      <c r="G187" s="144">
        <f t="shared" si="33"/>
        <v>0</v>
      </c>
    </row>
    <row r="188" spans="1:7" ht="22.5" customHeight="1">
      <c r="A188" s="143" t="s">
        <v>102</v>
      </c>
      <c r="B188" s="140" t="s">
        <v>168</v>
      </c>
      <c r="C188" s="140" t="s">
        <v>173</v>
      </c>
      <c r="D188" s="140" t="s">
        <v>101</v>
      </c>
      <c r="E188" s="144">
        <v>375.8</v>
      </c>
      <c r="F188" s="144">
        <v>0</v>
      </c>
      <c r="G188" s="144">
        <v>0</v>
      </c>
    </row>
    <row r="189" spans="1:7" s="37" customFormat="1" ht="18.75" customHeight="1">
      <c r="A189" s="147" t="s">
        <v>22</v>
      </c>
      <c r="B189" s="136" t="s">
        <v>23</v>
      </c>
      <c r="C189" s="136" t="s">
        <v>116</v>
      </c>
      <c r="D189" s="136" t="s">
        <v>6</v>
      </c>
      <c r="E189" s="137">
        <f>SUM(E190)</f>
        <v>1</v>
      </c>
      <c r="F189" s="137">
        <f>SUM(F190)</f>
        <v>1</v>
      </c>
      <c r="G189" s="137">
        <f>SUM(G190)</f>
        <v>1</v>
      </c>
    </row>
    <row r="190" spans="1:7" s="25" customFormat="1" ht="21" customHeight="1">
      <c r="A190" s="145" t="s">
        <v>152</v>
      </c>
      <c r="B190" s="126" t="s">
        <v>24</v>
      </c>
      <c r="C190" s="126" t="s">
        <v>116</v>
      </c>
      <c r="D190" s="126" t="s">
        <v>6</v>
      </c>
      <c r="E190" s="146">
        <f>E192</f>
        <v>1</v>
      </c>
      <c r="F190" s="146">
        <f>F192</f>
        <v>1</v>
      </c>
      <c r="G190" s="146">
        <f>G192</f>
        <v>1</v>
      </c>
    </row>
    <row r="191" spans="1:7" ht="78.75">
      <c r="A191" s="120" t="s">
        <v>92</v>
      </c>
      <c r="B191" s="140" t="s">
        <v>24</v>
      </c>
      <c r="C191" s="140" t="s">
        <v>121</v>
      </c>
      <c r="D191" s="140" t="s">
        <v>6</v>
      </c>
      <c r="E191" s="144">
        <f aca="true" t="shared" si="34" ref="E191:G192">E192</f>
        <v>1</v>
      </c>
      <c r="F191" s="144">
        <f t="shared" si="34"/>
        <v>1</v>
      </c>
      <c r="G191" s="144">
        <f t="shared" si="34"/>
        <v>1</v>
      </c>
    </row>
    <row r="192" spans="1:7" ht="15.75" customHeight="1">
      <c r="A192" s="119" t="s">
        <v>75</v>
      </c>
      <c r="B192" s="140" t="s">
        <v>24</v>
      </c>
      <c r="C192" s="140" t="s">
        <v>121</v>
      </c>
      <c r="D192" s="140" t="s">
        <v>70</v>
      </c>
      <c r="E192" s="144">
        <f t="shared" si="34"/>
        <v>1</v>
      </c>
      <c r="F192" s="144">
        <f t="shared" si="34"/>
        <v>1</v>
      </c>
      <c r="G192" s="144">
        <f t="shared" si="34"/>
        <v>1</v>
      </c>
    </row>
    <row r="193" spans="1:7" ht="15.75" customHeight="1">
      <c r="A193" s="119" t="s">
        <v>86</v>
      </c>
      <c r="B193" s="140" t="s">
        <v>24</v>
      </c>
      <c r="C193" s="140" t="s">
        <v>121</v>
      </c>
      <c r="D193" s="140" t="s">
        <v>87</v>
      </c>
      <c r="E193" s="144">
        <v>1</v>
      </c>
      <c r="F193" s="144">
        <v>1</v>
      </c>
      <c r="G193" s="144">
        <v>1</v>
      </c>
    </row>
    <row r="194" spans="1:7" ht="12.75">
      <c r="A194" s="130" t="s">
        <v>48</v>
      </c>
      <c r="B194" s="148" t="s">
        <v>49</v>
      </c>
      <c r="C194" s="148" t="s">
        <v>116</v>
      </c>
      <c r="D194" s="148" t="s">
        <v>6</v>
      </c>
      <c r="E194" s="149">
        <f>E195+E199</f>
        <v>13390.5</v>
      </c>
      <c r="F194" s="149">
        <f>F195+F199</f>
        <v>13077</v>
      </c>
      <c r="G194" s="149">
        <f>G195+G199</f>
        <v>13077</v>
      </c>
    </row>
    <row r="195" spans="1:7" ht="12.75">
      <c r="A195" s="131" t="s">
        <v>96</v>
      </c>
      <c r="B195" s="150" t="s">
        <v>44</v>
      </c>
      <c r="C195" s="150" t="s">
        <v>116</v>
      </c>
      <c r="D195" s="150" t="s">
        <v>6</v>
      </c>
      <c r="E195" s="151">
        <f>E197</f>
        <v>12555.3</v>
      </c>
      <c r="F195" s="151">
        <f>F197</f>
        <v>12280.9</v>
      </c>
      <c r="G195" s="151">
        <f>G197</f>
        <v>12280.9</v>
      </c>
    </row>
    <row r="196" spans="1:7" ht="78.75">
      <c r="A196" s="120" t="s">
        <v>80</v>
      </c>
      <c r="B196" s="140" t="s">
        <v>44</v>
      </c>
      <c r="C196" s="140" t="s">
        <v>121</v>
      </c>
      <c r="D196" s="140" t="s">
        <v>6</v>
      </c>
      <c r="E196" s="144">
        <f aca="true" t="shared" si="35" ref="E196:G197">E197</f>
        <v>12555.3</v>
      </c>
      <c r="F196" s="144">
        <f t="shared" si="35"/>
        <v>12280.9</v>
      </c>
      <c r="G196" s="144">
        <f t="shared" si="35"/>
        <v>12280.9</v>
      </c>
    </row>
    <row r="197" spans="1:7" ht="12.75">
      <c r="A197" s="119" t="s">
        <v>75</v>
      </c>
      <c r="B197" s="140" t="s">
        <v>44</v>
      </c>
      <c r="C197" s="140" t="s">
        <v>121</v>
      </c>
      <c r="D197" s="140" t="s">
        <v>70</v>
      </c>
      <c r="E197" s="162">
        <f t="shared" si="35"/>
        <v>12555.3</v>
      </c>
      <c r="F197" s="162">
        <f t="shared" si="35"/>
        <v>12280.9</v>
      </c>
      <c r="G197" s="162">
        <f t="shared" si="35"/>
        <v>12280.9</v>
      </c>
    </row>
    <row r="198" spans="1:7" ht="12.75">
      <c r="A198" s="119" t="s">
        <v>86</v>
      </c>
      <c r="B198" s="140" t="s">
        <v>44</v>
      </c>
      <c r="C198" s="140" t="s">
        <v>121</v>
      </c>
      <c r="D198" s="140" t="s">
        <v>87</v>
      </c>
      <c r="E198" s="162">
        <v>12555.3</v>
      </c>
      <c r="F198" s="162">
        <v>12280.9</v>
      </c>
      <c r="G198" s="162">
        <v>12280.9</v>
      </c>
    </row>
    <row r="199" spans="1:7" ht="25.5">
      <c r="A199" s="152" t="s">
        <v>151</v>
      </c>
      <c r="B199" s="126" t="s">
        <v>58</v>
      </c>
      <c r="C199" s="126" t="s">
        <v>116</v>
      </c>
      <c r="D199" s="126" t="s">
        <v>6</v>
      </c>
      <c r="E199" s="146">
        <f aca="true" t="shared" si="36" ref="E199:G201">E200</f>
        <v>835.2</v>
      </c>
      <c r="F199" s="146">
        <f t="shared" si="36"/>
        <v>796.1</v>
      </c>
      <c r="G199" s="146">
        <f t="shared" si="36"/>
        <v>796.1</v>
      </c>
    </row>
    <row r="200" spans="1:7" ht="78.75">
      <c r="A200" s="120" t="s">
        <v>80</v>
      </c>
      <c r="B200" s="140" t="s">
        <v>58</v>
      </c>
      <c r="C200" s="140" t="s">
        <v>121</v>
      </c>
      <c r="D200" s="140" t="s">
        <v>6</v>
      </c>
      <c r="E200" s="144">
        <f t="shared" si="36"/>
        <v>835.2</v>
      </c>
      <c r="F200" s="144">
        <f t="shared" si="36"/>
        <v>796.1</v>
      </c>
      <c r="G200" s="144">
        <f t="shared" si="36"/>
        <v>796.1</v>
      </c>
    </row>
    <row r="201" spans="1:7" ht="12.75">
      <c r="A201" s="119" t="s">
        <v>75</v>
      </c>
      <c r="B201" s="140" t="s">
        <v>58</v>
      </c>
      <c r="C201" s="140" t="s">
        <v>121</v>
      </c>
      <c r="D201" s="140" t="s">
        <v>70</v>
      </c>
      <c r="E201" s="144">
        <f t="shared" si="36"/>
        <v>835.2</v>
      </c>
      <c r="F201" s="144">
        <f t="shared" si="36"/>
        <v>796.1</v>
      </c>
      <c r="G201" s="144">
        <f t="shared" si="36"/>
        <v>796.1</v>
      </c>
    </row>
    <row r="202" spans="1:7" ht="12.75">
      <c r="A202" s="119" t="s">
        <v>86</v>
      </c>
      <c r="B202" s="140" t="s">
        <v>58</v>
      </c>
      <c r="C202" s="140" t="s">
        <v>121</v>
      </c>
      <c r="D202" s="140" t="s">
        <v>87</v>
      </c>
      <c r="E202" s="144">
        <v>835.2</v>
      </c>
      <c r="F202" s="144">
        <v>796.1</v>
      </c>
      <c r="G202" s="144">
        <v>796.1</v>
      </c>
    </row>
    <row r="203" spans="1:7" s="37" customFormat="1" ht="18.75" customHeight="1">
      <c r="A203" s="153" t="s">
        <v>25</v>
      </c>
      <c r="B203" s="136" t="s">
        <v>26</v>
      </c>
      <c r="C203" s="136" t="s">
        <v>116</v>
      </c>
      <c r="D203" s="136" t="s">
        <v>6</v>
      </c>
      <c r="E203" s="137">
        <f aca="true" t="shared" si="37" ref="E203:G204">E204</f>
        <v>170.8</v>
      </c>
      <c r="F203" s="137">
        <f t="shared" si="37"/>
        <v>157.8</v>
      </c>
      <c r="G203" s="137">
        <f t="shared" si="37"/>
        <v>157.8</v>
      </c>
    </row>
    <row r="204" spans="1:7" s="25" customFormat="1" ht="14.25" customHeight="1">
      <c r="A204" s="125" t="s">
        <v>97</v>
      </c>
      <c r="B204" s="126" t="s">
        <v>27</v>
      </c>
      <c r="C204" s="126" t="s">
        <v>116</v>
      </c>
      <c r="D204" s="126" t="s">
        <v>6</v>
      </c>
      <c r="E204" s="146">
        <f t="shared" si="37"/>
        <v>170.8</v>
      </c>
      <c r="F204" s="146">
        <f t="shared" si="37"/>
        <v>157.8</v>
      </c>
      <c r="G204" s="146">
        <f t="shared" si="37"/>
        <v>157.8</v>
      </c>
    </row>
    <row r="205" spans="1:7" ht="48" customHeight="1">
      <c r="A205" s="143" t="s">
        <v>348</v>
      </c>
      <c r="B205" s="140" t="s">
        <v>27</v>
      </c>
      <c r="C205" s="140" t="s">
        <v>182</v>
      </c>
      <c r="D205" s="140" t="s">
        <v>6</v>
      </c>
      <c r="E205" s="144">
        <f aca="true" t="shared" si="38" ref="E205:G206">SUM(E207)</f>
        <v>170.8</v>
      </c>
      <c r="F205" s="144">
        <f t="shared" si="38"/>
        <v>157.8</v>
      </c>
      <c r="G205" s="144">
        <f t="shared" si="38"/>
        <v>157.8</v>
      </c>
    </row>
    <row r="206" spans="1:7" ht="45">
      <c r="A206" s="143" t="s">
        <v>343</v>
      </c>
      <c r="B206" s="140" t="s">
        <v>27</v>
      </c>
      <c r="C206" s="140" t="s">
        <v>205</v>
      </c>
      <c r="D206" s="140" t="s">
        <v>6</v>
      </c>
      <c r="E206" s="144">
        <f t="shared" si="38"/>
        <v>170.8</v>
      </c>
      <c r="F206" s="144">
        <f t="shared" si="38"/>
        <v>157.8</v>
      </c>
      <c r="G206" s="144">
        <f t="shared" si="38"/>
        <v>157.8</v>
      </c>
    </row>
    <row r="207" spans="1:7" ht="17.25" customHeight="1">
      <c r="A207" s="143" t="s">
        <v>73</v>
      </c>
      <c r="B207" s="140" t="s">
        <v>27</v>
      </c>
      <c r="C207" s="140" t="s">
        <v>205</v>
      </c>
      <c r="D207" s="140" t="s">
        <v>63</v>
      </c>
      <c r="E207" s="144">
        <f>E208</f>
        <v>170.8</v>
      </c>
      <c r="F207" s="144">
        <f>F208</f>
        <v>157.8</v>
      </c>
      <c r="G207" s="144">
        <f>G208</f>
        <v>157.8</v>
      </c>
    </row>
    <row r="208" spans="1:7" ht="22.5">
      <c r="A208" s="143" t="s">
        <v>126</v>
      </c>
      <c r="B208" s="140" t="s">
        <v>27</v>
      </c>
      <c r="C208" s="140" t="s">
        <v>205</v>
      </c>
      <c r="D208" s="140" t="s">
        <v>125</v>
      </c>
      <c r="E208" s="144">
        <v>170.8</v>
      </c>
      <c r="F208" s="144">
        <v>157.8</v>
      </c>
      <c r="G208" s="144">
        <v>157.8</v>
      </c>
    </row>
    <row r="209" spans="1:7" ht="12.75">
      <c r="A209" s="153" t="s">
        <v>46</v>
      </c>
      <c r="B209" s="136" t="s">
        <v>47</v>
      </c>
      <c r="C209" s="136" t="s">
        <v>116</v>
      </c>
      <c r="D209" s="136" t="s">
        <v>6</v>
      </c>
      <c r="E209" s="155">
        <f>E210</f>
        <v>146.5</v>
      </c>
      <c r="F209" s="155">
        <f>F210</f>
        <v>146.5</v>
      </c>
      <c r="G209" s="155">
        <f>G210</f>
        <v>146.5</v>
      </c>
    </row>
    <row r="210" spans="1:7" ht="12.75">
      <c r="A210" s="125" t="s">
        <v>98</v>
      </c>
      <c r="B210" s="126" t="s">
        <v>45</v>
      </c>
      <c r="C210" s="126" t="s">
        <v>116</v>
      </c>
      <c r="D210" s="126" t="s">
        <v>6</v>
      </c>
      <c r="E210" s="127">
        <f>E212</f>
        <v>146.5</v>
      </c>
      <c r="F210" s="127">
        <f>F212</f>
        <v>146.5</v>
      </c>
      <c r="G210" s="127">
        <f>G212</f>
        <v>146.5</v>
      </c>
    </row>
    <row r="211" spans="1:7" ht="78.75">
      <c r="A211" s="120" t="s">
        <v>80</v>
      </c>
      <c r="B211" s="140" t="s">
        <v>45</v>
      </c>
      <c r="C211" s="140" t="s">
        <v>121</v>
      </c>
      <c r="D211" s="140" t="s">
        <v>6</v>
      </c>
      <c r="E211" s="154">
        <f aca="true" t="shared" si="39" ref="E211:G212">E212</f>
        <v>146.5</v>
      </c>
      <c r="F211" s="154">
        <f>F212</f>
        <v>146.5</v>
      </c>
      <c r="G211" s="154">
        <f t="shared" si="39"/>
        <v>146.5</v>
      </c>
    </row>
    <row r="212" spans="1:7" ht="12.75">
      <c r="A212" s="119" t="s">
        <v>75</v>
      </c>
      <c r="B212" s="140" t="s">
        <v>45</v>
      </c>
      <c r="C212" s="140" t="s">
        <v>121</v>
      </c>
      <c r="D212" s="140" t="s">
        <v>70</v>
      </c>
      <c r="E212" s="154">
        <f t="shared" si="39"/>
        <v>146.5</v>
      </c>
      <c r="F212" s="154">
        <f t="shared" si="39"/>
        <v>146.5</v>
      </c>
      <c r="G212" s="154">
        <f t="shared" si="39"/>
        <v>146.5</v>
      </c>
    </row>
    <row r="213" spans="1:7" ht="12.75">
      <c r="A213" s="119" t="s">
        <v>86</v>
      </c>
      <c r="B213" s="140" t="s">
        <v>45</v>
      </c>
      <c r="C213" s="140" t="s">
        <v>121</v>
      </c>
      <c r="D213" s="140" t="s">
        <v>87</v>
      </c>
      <c r="E213" s="154">
        <v>146.5</v>
      </c>
      <c r="F213" s="154">
        <v>146.5</v>
      </c>
      <c r="G213" s="154">
        <v>146.5</v>
      </c>
    </row>
    <row r="214" spans="1:7" s="38" customFormat="1" ht="18" customHeight="1">
      <c r="A214" s="156" t="s">
        <v>28</v>
      </c>
      <c r="B214" s="157" t="s">
        <v>29</v>
      </c>
      <c r="C214" s="157" t="s">
        <v>116</v>
      </c>
      <c r="D214" s="157" t="s">
        <v>6</v>
      </c>
      <c r="E214" s="158">
        <f>E209+E203+E194+E189+E184+E120+E72+E50+E43+E11</f>
        <v>51254.4</v>
      </c>
      <c r="F214" s="158">
        <f>F11+F43+F50+F72+F120+F189+F194+F203+F209+F184</f>
        <v>37797.50000000001</v>
      </c>
      <c r="G214" s="158">
        <f>G11+G43+G50+G72+G120+G189+G194+G203+G209+G184</f>
        <v>42740.3</v>
      </c>
    </row>
    <row r="215" spans="1:7" ht="12.75">
      <c r="A215" s="39"/>
      <c r="B215" s="5"/>
      <c r="C215" s="7"/>
      <c r="D215" s="7"/>
      <c r="E215" s="40"/>
      <c r="F215" s="40"/>
      <c r="G215" s="40"/>
    </row>
  </sheetData>
  <sheetProtection/>
  <mergeCells count="10">
    <mergeCell ref="E1:G3"/>
    <mergeCell ref="F8:F9"/>
    <mergeCell ref="G8:G9"/>
    <mergeCell ref="A5:G5"/>
    <mergeCell ref="A6:G6"/>
    <mergeCell ref="E8:E9"/>
    <mergeCell ref="A8:A9"/>
    <mergeCell ref="B8:B9"/>
    <mergeCell ref="C8:C9"/>
    <mergeCell ref="D8:D9"/>
  </mergeCells>
  <printOptions horizontalCentered="1"/>
  <pageMargins left="0.5905511811023623" right="0.3937007874015748" top="0.3937007874015748" bottom="0.3937007874015748" header="0.5118110236220472" footer="0.15748031496062992"/>
  <pageSetup horizontalDpi="300" verticalDpi="300" orientation="portrait" paperSize="9" scale="8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9" width="11.875" style="43" customWidth="1"/>
  </cols>
  <sheetData>
    <row r="1" spans="2:9" ht="12.75">
      <c r="B1" s="44"/>
      <c r="C1" s="249"/>
      <c r="D1" s="249"/>
      <c r="E1" s="249"/>
      <c r="F1" s="249"/>
      <c r="G1" s="300" t="s">
        <v>349</v>
      </c>
      <c r="H1" s="300"/>
      <c r="I1" s="300"/>
    </row>
    <row r="2" spans="2:9" ht="12.75" customHeight="1">
      <c r="B2" s="44"/>
      <c r="C2" s="250"/>
      <c r="D2" s="250"/>
      <c r="E2" s="250"/>
      <c r="F2" s="250"/>
      <c r="G2" s="301" t="s">
        <v>60</v>
      </c>
      <c r="H2" s="301"/>
      <c r="I2" s="301"/>
    </row>
    <row r="3" spans="2:9" ht="23.25" customHeight="1">
      <c r="B3" s="44"/>
      <c r="C3" s="250"/>
      <c r="D3" s="250"/>
      <c r="E3" s="250"/>
      <c r="F3" s="250"/>
      <c r="G3" s="301" t="s">
        <v>361</v>
      </c>
      <c r="H3" s="301"/>
      <c r="I3" s="301"/>
    </row>
    <row r="4" spans="2:5" ht="12.75">
      <c r="B4" s="44"/>
      <c r="C4" s="46"/>
      <c r="D4" s="46"/>
      <c r="E4" s="47"/>
    </row>
    <row r="5" spans="1:9" ht="26.25" customHeight="1">
      <c r="A5" s="303" t="s">
        <v>313</v>
      </c>
      <c r="B5" s="303"/>
      <c r="C5" s="303"/>
      <c r="D5" s="303"/>
      <c r="E5" s="303"/>
      <c r="F5" s="303"/>
      <c r="G5" s="303"/>
      <c r="H5" s="303"/>
      <c r="I5" s="303"/>
    </row>
    <row r="6" spans="2:9" ht="12.75">
      <c r="B6" s="302"/>
      <c r="C6" s="302"/>
      <c r="D6" s="302"/>
      <c r="E6" s="302"/>
      <c r="F6" s="302"/>
      <c r="G6" s="302"/>
      <c r="H6" s="248"/>
      <c r="I6" s="248"/>
    </row>
    <row r="7" spans="1:9" ht="28.5" customHeight="1">
      <c r="A7" s="48" t="s">
        <v>30</v>
      </c>
      <c r="B7" s="49" t="s">
        <v>31</v>
      </c>
      <c r="C7" s="50" t="s">
        <v>32</v>
      </c>
      <c r="D7" s="51" t="s">
        <v>33</v>
      </c>
      <c r="E7" s="52" t="s">
        <v>34</v>
      </c>
      <c r="F7" s="51" t="s">
        <v>35</v>
      </c>
      <c r="G7" s="53" t="s">
        <v>256</v>
      </c>
      <c r="H7" s="53" t="s">
        <v>257</v>
      </c>
      <c r="I7" s="53" t="s">
        <v>310</v>
      </c>
    </row>
    <row r="8" spans="1:9" s="57" customFormat="1" ht="12" customHeight="1">
      <c r="A8" s="54">
        <v>1</v>
      </c>
      <c r="B8" s="55">
        <v>2</v>
      </c>
      <c r="C8" s="56" t="s">
        <v>36</v>
      </c>
      <c r="D8" s="56" t="s">
        <v>37</v>
      </c>
      <c r="E8" s="56" t="s">
        <v>38</v>
      </c>
      <c r="F8" s="56" t="s">
        <v>39</v>
      </c>
      <c r="G8" s="55">
        <v>7</v>
      </c>
      <c r="H8" s="55">
        <v>8</v>
      </c>
      <c r="I8" s="55">
        <v>9</v>
      </c>
    </row>
    <row r="9" spans="1:9" s="57" customFormat="1" ht="24" customHeight="1">
      <c r="A9" s="209"/>
      <c r="B9" s="111" t="s">
        <v>153</v>
      </c>
      <c r="C9" s="112" t="s">
        <v>41</v>
      </c>
      <c r="D9" s="112" t="s">
        <v>29</v>
      </c>
      <c r="E9" s="113" t="s">
        <v>116</v>
      </c>
      <c r="F9" s="113" t="s">
        <v>6</v>
      </c>
      <c r="G9" s="115">
        <f>G10+G11+G15+G16+G20+G24+G27+G29+G41+G48+G50+G52+G54+G56+G58+G59+G60+G62+G64+G67+G69+G84+G86+G33+G31+G71+G83+G81+G35+G37</f>
        <v>51254.4</v>
      </c>
      <c r="H9" s="115">
        <f>H10+H11+H15+H16+H20+H24+H27+H29+H41+H48+H50+H52+H54+H56+H58+H59+H60+H62+H64+H67+H69+H84+H86+H33+H31+H71+H83+H81+H35+H37</f>
        <v>37797.5</v>
      </c>
      <c r="I9" s="115">
        <f>I10+I11+I15+I16+I20+I24+I27+I29+I41+I48+I50+I52+I54+I56+I58+I59+I60+I62+I64+I67+I69+I84+I86+I33+I31+I71+I83+I81+I35+I37</f>
        <v>42740.299999999996</v>
      </c>
    </row>
    <row r="10" spans="1:9" s="57" customFormat="1" ht="26.25" customHeight="1">
      <c r="A10" s="54" t="s">
        <v>81</v>
      </c>
      <c r="B10" s="58" t="s">
        <v>154</v>
      </c>
      <c r="C10" s="59" t="s">
        <v>41</v>
      </c>
      <c r="D10" s="59" t="s">
        <v>7</v>
      </c>
      <c r="E10" s="60" t="s">
        <v>117</v>
      </c>
      <c r="F10" s="54" t="s">
        <v>64</v>
      </c>
      <c r="G10" s="186">
        <v>982.5</v>
      </c>
      <c r="H10" s="186">
        <v>946.7</v>
      </c>
      <c r="I10" s="186">
        <v>946.7</v>
      </c>
    </row>
    <row r="11" spans="1:9" s="57" customFormat="1" ht="25.5" customHeight="1">
      <c r="A11" s="54" t="s">
        <v>68</v>
      </c>
      <c r="B11" s="61" t="s">
        <v>155</v>
      </c>
      <c r="C11" s="59" t="s">
        <v>41</v>
      </c>
      <c r="D11" s="59" t="s">
        <v>7</v>
      </c>
      <c r="E11" s="60" t="s">
        <v>118</v>
      </c>
      <c r="F11" s="54" t="s">
        <v>6</v>
      </c>
      <c r="G11" s="186">
        <f>G13+G12+G14</f>
        <v>8287.4</v>
      </c>
      <c r="H11" s="186">
        <f>H13+H12+H14</f>
        <v>7955.6</v>
      </c>
      <c r="I11" s="186">
        <f>I13+I12+I14</f>
        <v>7955.6</v>
      </c>
    </row>
    <row r="12" spans="1:9" s="57" customFormat="1" ht="57.75" customHeight="1">
      <c r="A12" s="54" t="s">
        <v>85</v>
      </c>
      <c r="B12" s="61" t="s">
        <v>67</v>
      </c>
      <c r="C12" s="59" t="s">
        <v>41</v>
      </c>
      <c r="D12" s="60" t="s">
        <v>7</v>
      </c>
      <c r="E12" s="62" t="s">
        <v>119</v>
      </c>
      <c r="F12" s="54" t="s">
        <v>64</v>
      </c>
      <c r="G12" s="226">
        <v>8185.1</v>
      </c>
      <c r="H12" s="226">
        <v>7853.3</v>
      </c>
      <c r="I12" s="226">
        <v>7853.3</v>
      </c>
    </row>
    <row r="13" spans="1:9" s="57" customFormat="1" ht="24" customHeight="1">
      <c r="A13" s="54" t="s">
        <v>127</v>
      </c>
      <c r="B13" s="61" t="s">
        <v>165</v>
      </c>
      <c r="C13" s="59" t="s">
        <v>41</v>
      </c>
      <c r="D13" s="59" t="s">
        <v>7</v>
      </c>
      <c r="E13" s="62" t="s">
        <v>120</v>
      </c>
      <c r="F13" s="54" t="s">
        <v>65</v>
      </c>
      <c r="G13" s="133">
        <v>102.3</v>
      </c>
      <c r="H13" s="133">
        <v>102.3</v>
      </c>
      <c r="I13" s="133">
        <v>102.3</v>
      </c>
    </row>
    <row r="14" spans="1:9" s="57" customFormat="1" ht="20.25" customHeight="1">
      <c r="A14" s="54" t="s">
        <v>128</v>
      </c>
      <c r="B14" s="61" t="s">
        <v>69</v>
      </c>
      <c r="C14" s="59" t="s">
        <v>41</v>
      </c>
      <c r="D14" s="59" t="s">
        <v>7</v>
      </c>
      <c r="E14" s="62" t="s">
        <v>120</v>
      </c>
      <c r="F14" s="54" t="s">
        <v>66</v>
      </c>
      <c r="G14" s="133">
        <v>0</v>
      </c>
      <c r="H14" s="133">
        <v>0</v>
      </c>
      <c r="I14" s="133">
        <v>0</v>
      </c>
    </row>
    <row r="15" spans="1:9" ht="18" customHeight="1">
      <c r="A15" s="54" t="s">
        <v>36</v>
      </c>
      <c r="B15" s="58" t="s">
        <v>8</v>
      </c>
      <c r="C15" s="59" t="s">
        <v>41</v>
      </c>
      <c r="D15" s="123" t="s">
        <v>53</v>
      </c>
      <c r="E15" s="187" t="s">
        <v>122</v>
      </c>
      <c r="F15" s="54" t="s">
        <v>66</v>
      </c>
      <c r="G15" s="133">
        <v>20</v>
      </c>
      <c r="H15" s="133">
        <v>20</v>
      </c>
      <c r="I15" s="133">
        <v>20</v>
      </c>
    </row>
    <row r="16" spans="1:9" ht="67.5" customHeight="1">
      <c r="A16" s="54" t="s">
        <v>37</v>
      </c>
      <c r="B16" s="277" t="s">
        <v>340</v>
      </c>
      <c r="C16" s="59" t="s">
        <v>41</v>
      </c>
      <c r="D16" s="123" t="s">
        <v>77</v>
      </c>
      <c r="E16" s="60" t="s">
        <v>181</v>
      </c>
      <c r="F16" s="54" t="s">
        <v>6</v>
      </c>
      <c r="G16" s="204">
        <f>G17</f>
        <v>2209</v>
      </c>
      <c r="H16" s="204">
        <f>H17</f>
        <v>1308.2</v>
      </c>
      <c r="I16" s="204">
        <f>I17</f>
        <v>1111.1000000000001</v>
      </c>
    </row>
    <row r="17" spans="1:9" ht="57.75" customHeight="1">
      <c r="A17" s="54" t="s">
        <v>129</v>
      </c>
      <c r="B17" s="277" t="s">
        <v>341</v>
      </c>
      <c r="C17" s="59" t="s">
        <v>41</v>
      </c>
      <c r="D17" s="123" t="s">
        <v>77</v>
      </c>
      <c r="E17" s="60" t="s">
        <v>204</v>
      </c>
      <c r="F17" s="54" t="s">
        <v>6</v>
      </c>
      <c r="G17" s="204">
        <f>G18+G19</f>
        <v>2209</v>
      </c>
      <c r="H17" s="204">
        <f>H18+H19</f>
        <v>1308.2</v>
      </c>
      <c r="I17" s="204">
        <f>I18+I19</f>
        <v>1111.1000000000001</v>
      </c>
    </row>
    <row r="18" spans="1:9" ht="23.25" customHeight="1">
      <c r="A18" s="54" t="s">
        <v>202</v>
      </c>
      <c r="B18" s="58" t="s">
        <v>165</v>
      </c>
      <c r="C18" s="59" t="s">
        <v>41</v>
      </c>
      <c r="D18" s="123" t="s">
        <v>77</v>
      </c>
      <c r="E18" s="60" t="s">
        <v>204</v>
      </c>
      <c r="F18" s="54" t="s">
        <v>65</v>
      </c>
      <c r="G18" s="133">
        <v>2160.9</v>
      </c>
      <c r="H18" s="133">
        <v>1260.3</v>
      </c>
      <c r="I18" s="133">
        <v>1063.2</v>
      </c>
    </row>
    <row r="19" spans="1:9" ht="15" customHeight="1">
      <c r="A19" s="54" t="s">
        <v>203</v>
      </c>
      <c r="B19" s="58" t="s">
        <v>69</v>
      </c>
      <c r="C19" s="59" t="s">
        <v>41</v>
      </c>
      <c r="D19" s="123" t="s">
        <v>77</v>
      </c>
      <c r="E19" s="60" t="s">
        <v>204</v>
      </c>
      <c r="F19" s="54" t="s">
        <v>66</v>
      </c>
      <c r="G19" s="133">
        <v>48.1</v>
      </c>
      <c r="H19" s="133">
        <v>47.9</v>
      </c>
      <c r="I19" s="133">
        <v>47.9</v>
      </c>
    </row>
    <row r="20" spans="1:9" ht="57.75" customHeight="1">
      <c r="A20" s="54" t="s">
        <v>38</v>
      </c>
      <c r="B20" s="277" t="s">
        <v>342</v>
      </c>
      <c r="C20" s="59" t="s">
        <v>41</v>
      </c>
      <c r="D20" s="123" t="s">
        <v>77</v>
      </c>
      <c r="E20" s="60" t="s">
        <v>182</v>
      </c>
      <c r="F20" s="54" t="s">
        <v>6</v>
      </c>
      <c r="G20" s="204">
        <f>G21</f>
        <v>43.7</v>
      </c>
      <c r="H20" s="204">
        <f>H21</f>
        <v>43.5</v>
      </c>
      <c r="I20" s="204">
        <f>I21</f>
        <v>43.5</v>
      </c>
    </row>
    <row r="21" spans="1:9" ht="47.25" customHeight="1">
      <c r="A21" s="54" t="s">
        <v>161</v>
      </c>
      <c r="B21" s="277" t="s">
        <v>343</v>
      </c>
      <c r="C21" s="59" t="s">
        <v>41</v>
      </c>
      <c r="D21" s="123" t="s">
        <v>77</v>
      </c>
      <c r="E21" s="60" t="s">
        <v>205</v>
      </c>
      <c r="F21" s="54" t="s">
        <v>6</v>
      </c>
      <c r="G21" s="204">
        <f>G22+G23</f>
        <v>43.7</v>
      </c>
      <c r="H21" s="204">
        <f>H22+H23</f>
        <v>43.5</v>
      </c>
      <c r="I21" s="204">
        <f>I22+I23</f>
        <v>43.5</v>
      </c>
    </row>
    <row r="22" spans="1:9" ht="23.25" customHeight="1">
      <c r="A22" s="54" t="s">
        <v>206</v>
      </c>
      <c r="B22" s="58" t="s">
        <v>165</v>
      </c>
      <c r="C22" s="59" t="s">
        <v>41</v>
      </c>
      <c r="D22" s="123" t="s">
        <v>77</v>
      </c>
      <c r="E22" s="60" t="s">
        <v>205</v>
      </c>
      <c r="F22" s="54" t="s">
        <v>65</v>
      </c>
      <c r="G22" s="133">
        <v>37</v>
      </c>
      <c r="H22" s="133">
        <v>36.8</v>
      </c>
      <c r="I22" s="133">
        <v>36.8</v>
      </c>
    </row>
    <row r="23" spans="1:9" ht="15" customHeight="1">
      <c r="A23" s="54" t="s">
        <v>207</v>
      </c>
      <c r="B23" s="58" t="s">
        <v>69</v>
      </c>
      <c r="C23" s="59" t="s">
        <v>41</v>
      </c>
      <c r="D23" s="123" t="s">
        <v>77</v>
      </c>
      <c r="E23" s="60" t="s">
        <v>205</v>
      </c>
      <c r="F23" s="54" t="s">
        <v>66</v>
      </c>
      <c r="G23" s="133">
        <v>6.7</v>
      </c>
      <c r="H23" s="133">
        <v>6.7</v>
      </c>
      <c r="I23" s="133">
        <v>6.7</v>
      </c>
    </row>
    <row r="24" spans="1:9" ht="46.5" customHeight="1">
      <c r="A24" s="54" t="s">
        <v>39</v>
      </c>
      <c r="B24" s="20" t="s">
        <v>82</v>
      </c>
      <c r="C24" s="59" t="s">
        <v>41</v>
      </c>
      <c r="D24" s="123" t="s">
        <v>11</v>
      </c>
      <c r="E24" s="187" t="s">
        <v>124</v>
      </c>
      <c r="F24" s="54" t="s">
        <v>6</v>
      </c>
      <c r="G24" s="239">
        <f>G25+G26</f>
        <v>479.40000000000003</v>
      </c>
      <c r="H24" s="239">
        <f>H25+H26</f>
        <v>494.5</v>
      </c>
      <c r="I24" s="239">
        <f>I25+I26</f>
        <v>510.8</v>
      </c>
    </row>
    <row r="25" spans="1:9" ht="59.25" customHeight="1">
      <c r="A25" s="54" t="s">
        <v>130</v>
      </c>
      <c r="B25" s="163" t="s">
        <v>67</v>
      </c>
      <c r="C25" s="59" t="s">
        <v>41</v>
      </c>
      <c r="D25" s="60" t="s">
        <v>11</v>
      </c>
      <c r="E25" s="188" t="s">
        <v>124</v>
      </c>
      <c r="F25" s="54" t="s">
        <v>64</v>
      </c>
      <c r="G25" s="226">
        <v>434.1</v>
      </c>
      <c r="H25" s="226">
        <v>425.6</v>
      </c>
      <c r="I25" s="226">
        <v>425.6</v>
      </c>
    </row>
    <row r="26" spans="1:9" ht="23.25" customHeight="1">
      <c r="A26" s="54" t="s">
        <v>131</v>
      </c>
      <c r="B26" s="20" t="s">
        <v>165</v>
      </c>
      <c r="C26" s="59" t="s">
        <v>41</v>
      </c>
      <c r="D26" s="60" t="s">
        <v>11</v>
      </c>
      <c r="E26" s="188" t="s">
        <v>124</v>
      </c>
      <c r="F26" s="54" t="s">
        <v>65</v>
      </c>
      <c r="G26" s="226">
        <v>45.3</v>
      </c>
      <c r="H26" s="226">
        <v>68.9</v>
      </c>
      <c r="I26" s="226">
        <v>85.2</v>
      </c>
    </row>
    <row r="27" spans="1:9" ht="59.25" customHeight="1">
      <c r="A27" s="54" t="s">
        <v>132</v>
      </c>
      <c r="B27" s="177" t="s">
        <v>251</v>
      </c>
      <c r="C27" s="59" t="s">
        <v>41</v>
      </c>
      <c r="D27" s="60" t="s">
        <v>275</v>
      </c>
      <c r="E27" s="62" t="s">
        <v>183</v>
      </c>
      <c r="F27" s="54" t="s">
        <v>65</v>
      </c>
      <c r="G27" s="133">
        <f>G28</f>
        <v>102.4</v>
      </c>
      <c r="H27" s="133">
        <f>H28</f>
        <v>147.4</v>
      </c>
      <c r="I27" s="133">
        <f>I28</f>
        <v>147.4</v>
      </c>
    </row>
    <row r="28" spans="1:9" ht="48" customHeight="1">
      <c r="A28" s="54" t="s">
        <v>208</v>
      </c>
      <c r="B28" s="177" t="s">
        <v>252</v>
      </c>
      <c r="C28" s="59" t="s">
        <v>41</v>
      </c>
      <c r="D28" s="60" t="s">
        <v>275</v>
      </c>
      <c r="E28" s="62" t="s">
        <v>209</v>
      </c>
      <c r="F28" s="54" t="s">
        <v>65</v>
      </c>
      <c r="G28" s="133">
        <v>102.4</v>
      </c>
      <c r="H28" s="133">
        <v>147.4</v>
      </c>
      <c r="I28" s="133">
        <v>147.4</v>
      </c>
    </row>
    <row r="29" spans="1:9" ht="34.5" customHeight="1">
      <c r="A29" s="54" t="s">
        <v>133</v>
      </c>
      <c r="B29" s="253" t="s">
        <v>320</v>
      </c>
      <c r="C29" s="59" t="s">
        <v>41</v>
      </c>
      <c r="D29" s="60" t="s">
        <v>275</v>
      </c>
      <c r="E29" s="62" t="s">
        <v>184</v>
      </c>
      <c r="F29" s="54" t="s">
        <v>65</v>
      </c>
      <c r="G29" s="132">
        <f>G30</f>
        <v>243.5</v>
      </c>
      <c r="H29" s="132">
        <f>H30</f>
        <v>180.7</v>
      </c>
      <c r="I29" s="132">
        <f>I30</f>
        <v>180.7</v>
      </c>
    </row>
    <row r="30" spans="1:9" ht="34.5" customHeight="1">
      <c r="A30" s="54" t="s">
        <v>210</v>
      </c>
      <c r="B30" s="253" t="s">
        <v>321</v>
      </c>
      <c r="C30" s="59" t="s">
        <v>41</v>
      </c>
      <c r="D30" s="60" t="s">
        <v>275</v>
      </c>
      <c r="E30" s="62" t="s">
        <v>211</v>
      </c>
      <c r="F30" s="54" t="s">
        <v>65</v>
      </c>
      <c r="G30" s="132">
        <v>243.5</v>
      </c>
      <c r="H30" s="132">
        <v>180.7</v>
      </c>
      <c r="I30" s="132">
        <v>180.7</v>
      </c>
    </row>
    <row r="31" spans="1:9" ht="68.25" customHeight="1">
      <c r="A31" s="54" t="s">
        <v>134</v>
      </c>
      <c r="B31" s="253" t="s">
        <v>258</v>
      </c>
      <c r="C31" s="59" t="s">
        <v>41</v>
      </c>
      <c r="D31" s="60" t="s">
        <v>112</v>
      </c>
      <c r="E31" s="62" t="s">
        <v>185</v>
      </c>
      <c r="F31" s="54" t="s">
        <v>65</v>
      </c>
      <c r="G31" s="133">
        <f>G32</f>
        <v>10</v>
      </c>
      <c r="H31" s="133">
        <f>H32</f>
        <v>0</v>
      </c>
      <c r="I31" s="133">
        <f>I32</f>
        <v>0</v>
      </c>
    </row>
    <row r="32" spans="1:9" ht="57.75" customHeight="1">
      <c r="A32" s="54" t="s">
        <v>212</v>
      </c>
      <c r="B32" s="253" t="s">
        <v>259</v>
      </c>
      <c r="C32" s="59" t="s">
        <v>41</v>
      </c>
      <c r="D32" s="60" t="s">
        <v>112</v>
      </c>
      <c r="E32" s="62" t="s">
        <v>213</v>
      </c>
      <c r="F32" s="54" t="s">
        <v>65</v>
      </c>
      <c r="G32" s="133">
        <v>10</v>
      </c>
      <c r="H32" s="133">
        <v>0</v>
      </c>
      <c r="I32" s="133">
        <v>0</v>
      </c>
    </row>
    <row r="33" spans="1:9" ht="47.25" customHeight="1">
      <c r="A33" s="54" t="s">
        <v>135</v>
      </c>
      <c r="B33" s="177" t="s">
        <v>260</v>
      </c>
      <c r="C33" s="59" t="s">
        <v>41</v>
      </c>
      <c r="D33" s="60" t="s">
        <v>112</v>
      </c>
      <c r="E33" s="62" t="s">
        <v>186</v>
      </c>
      <c r="F33" s="54" t="s">
        <v>65</v>
      </c>
      <c r="G33" s="133">
        <f>G34</f>
        <v>5</v>
      </c>
      <c r="H33" s="133">
        <f>H34</f>
        <v>0</v>
      </c>
      <c r="I33" s="133">
        <f>I34</f>
        <v>0</v>
      </c>
    </row>
    <row r="34" spans="1:9" ht="35.25" customHeight="1">
      <c r="A34" s="54" t="s">
        <v>214</v>
      </c>
      <c r="B34" s="177" t="s">
        <v>261</v>
      </c>
      <c r="C34" s="59" t="s">
        <v>41</v>
      </c>
      <c r="D34" s="60" t="s">
        <v>112</v>
      </c>
      <c r="E34" s="62" t="s">
        <v>215</v>
      </c>
      <c r="F34" s="54" t="s">
        <v>65</v>
      </c>
      <c r="G34" s="133">
        <v>5</v>
      </c>
      <c r="H34" s="133">
        <v>0</v>
      </c>
      <c r="I34" s="133">
        <v>0</v>
      </c>
    </row>
    <row r="35" spans="1:9" s="65" customFormat="1" ht="57" customHeight="1">
      <c r="A35" s="54" t="s">
        <v>136</v>
      </c>
      <c r="B35" s="254" t="s">
        <v>322</v>
      </c>
      <c r="C35" s="59" t="s">
        <v>41</v>
      </c>
      <c r="D35" s="60" t="s">
        <v>237</v>
      </c>
      <c r="E35" s="62" t="s">
        <v>200</v>
      </c>
      <c r="F35" s="54" t="s">
        <v>65</v>
      </c>
      <c r="G35" s="133">
        <f>G36</f>
        <v>160</v>
      </c>
      <c r="H35" s="133">
        <f>H36</f>
        <v>100</v>
      </c>
      <c r="I35" s="133">
        <f>I36</f>
        <v>100</v>
      </c>
    </row>
    <row r="36" spans="1:9" s="65" customFormat="1" ht="48" customHeight="1">
      <c r="A36" s="54" t="s">
        <v>239</v>
      </c>
      <c r="B36" s="254" t="s">
        <v>344</v>
      </c>
      <c r="C36" s="59" t="s">
        <v>41</v>
      </c>
      <c r="D36" s="60" t="s">
        <v>237</v>
      </c>
      <c r="E36" s="62" t="s">
        <v>235</v>
      </c>
      <c r="F36" s="54" t="s">
        <v>65</v>
      </c>
      <c r="G36" s="133">
        <v>160</v>
      </c>
      <c r="H36" s="133">
        <v>100</v>
      </c>
      <c r="I36" s="133">
        <v>100</v>
      </c>
    </row>
    <row r="37" spans="1:9" s="65" customFormat="1" ht="48" customHeight="1">
      <c r="A37" s="257" t="s">
        <v>137</v>
      </c>
      <c r="B37" s="178" t="s">
        <v>276</v>
      </c>
      <c r="C37" s="174" t="s">
        <v>41</v>
      </c>
      <c r="D37" s="258" t="s">
        <v>277</v>
      </c>
      <c r="E37" s="259" t="s">
        <v>304</v>
      </c>
      <c r="F37" s="257" t="s">
        <v>6</v>
      </c>
      <c r="G37" s="260">
        <f>G38</f>
        <v>684.2</v>
      </c>
      <c r="H37" s="260">
        <f>H38</f>
        <v>0</v>
      </c>
      <c r="I37" s="260">
        <f>I38</f>
        <v>0</v>
      </c>
    </row>
    <row r="38" spans="1:9" s="65" customFormat="1" ht="48" customHeight="1">
      <c r="A38" s="214" t="s">
        <v>217</v>
      </c>
      <c r="B38" s="292" t="s">
        <v>279</v>
      </c>
      <c r="C38" s="176" t="s">
        <v>41</v>
      </c>
      <c r="D38" s="174" t="s">
        <v>277</v>
      </c>
      <c r="E38" s="215" t="s">
        <v>278</v>
      </c>
      <c r="F38" s="257" t="s">
        <v>6</v>
      </c>
      <c r="G38" s="260">
        <f>G39+G40</f>
        <v>684.2</v>
      </c>
      <c r="H38" s="260">
        <f>H39+H40</f>
        <v>0</v>
      </c>
      <c r="I38" s="260">
        <f>I39+I40</f>
        <v>0</v>
      </c>
    </row>
    <row r="39" spans="1:9" ht="23.25" customHeight="1">
      <c r="A39" s="173" t="s">
        <v>358</v>
      </c>
      <c r="B39" s="58" t="s">
        <v>165</v>
      </c>
      <c r="C39" s="59" t="s">
        <v>41</v>
      </c>
      <c r="D39" s="123" t="s">
        <v>277</v>
      </c>
      <c r="E39" s="59" t="s">
        <v>278</v>
      </c>
      <c r="F39" s="54" t="s">
        <v>65</v>
      </c>
      <c r="G39" s="133">
        <v>626.7</v>
      </c>
      <c r="H39" s="133">
        <v>0</v>
      </c>
      <c r="I39" s="133">
        <v>0</v>
      </c>
    </row>
    <row r="40" spans="1:9" ht="15" customHeight="1">
      <c r="A40" s="54" t="s">
        <v>359</v>
      </c>
      <c r="B40" s="58" t="s">
        <v>69</v>
      </c>
      <c r="C40" s="59" t="s">
        <v>41</v>
      </c>
      <c r="D40" s="123" t="s">
        <v>277</v>
      </c>
      <c r="E40" s="60" t="s">
        <v>278</v>
      </c>
      <c r="F40" s="54" t="s">
        <v>66</v>
      </c>
      <c r="G40" s="133">
        <v>57.5</v>
      </c>
      <c r="H40" s="133">
        <v>0</v>
      </c>
      <c r="I40" s="133">
        <v>0</v>
      </c>
    </row>
    <row r="41" spans="1:9" ht="36.75" customHeight="1">
      <c r="A41" s="214" t="s">
        <v>138</v>
      </c>
      <c r="B41" s="267" t="s">
        <v>345</v>
      </c>
      <c r="C41" s="174" t="s">
        <v>41</v>
      </c>
      <c r="D41" s="174" t="s">
        <v>54</v>
      </c>
      <c r="E41" s="215" t="s">
        <v>187</v>
      </c>
      <c r="F41" s="216" t="s">
        <v>6</v>
      </c>
      <c r="G41" s="217">
        <f>G42</f>
        <v>14823.5</v>
      </c>
      <c r="H41" s="217">
        <f>H42</f>
        <v>5904.3</v>
      </c>
      <c r="I41" s="217">
        <f>I42</f>
        <v>11132.7</v>
      </c>
    </row>
    <row r="42" spans="1:9" ht="36.75" customHeight="1">
      <c r="A42" s="214" t="s">
        <v>350</v>
      </c>
      <c r="B42" s="267" t="s">
        <v>346</v>
      </c>
      <c r="C42" s="174" t="s">
        <v>41</v>
      </c>
      <c r="D42" s="174" t="s">
        <v>54</v>
      </c>
      <c r="E42" s="215" t="s">
        <v>187</v>
      </c>
      <c r="F42" s="216" t="s">
        <v>6</v>
      </c>
      <c r="G42" s="217">
        <f>G43+G45+G44</f>
        <v>14823.5</v>
      </c>
      <c r="H42" s="217">
        <f>H43+H45+H44</f>
        <v>5904.3</v>
      </c>
      <c r="I42" s="217">
        <f>I43+I45+I44</f>
        <v>11132.7</v>
      </c>
    </row>
    <row r="43" spans="1:9" ht="45.75" customHeight="1">
      <c r="A43" s="214" t="s">
        <v>308</v>
      </c>
      <c r="B43" s="265" t="s">
        <v>311</v>
      </c>
      <c r="C43" s="176" t="s">
        <v>41</v>
      </c>
      <c r="D43" s="176" t="s">
        <v>54</v>
      </c>
      <c r="E43" s="215" t="s">
        <v>312</v>
      </c>
      <c r="F43" s="216" t="s">
        <v>65</v>
      </c>
      <c r="G43" s="217">
        <v>7210</v>
      </c>
      <c r="H43" s="217">
        <v>0</v>
      </c>
      <c r="I43" s="217">
        <v>5061</v>
      </c>
    </row>
    <row r="44" spans="1:9" s="66" customFormat="1" ht="57" customHeight="1">
      <c r="A44" s="281" t="s">
        <v>309</v>
      </c>
      <c r="B44" s="282" t="s">
        <v>352</v>
      </c>
      <c r="C44" s="283" t="s">
        <v>41</v>
      </c>
      <c r="D44" s="283" t="s">
        <v>54</v>
      </c>
      <c r="E44" s="284" t="s">
        <v>353</v>
      </c>
      <c r="F44" s="281" t="s">
        <v>65</v>
      </c>
      <c r="G44" s="285">
        <v>1691.3</v>
      </c>
      <c r="H44" s="285">
        <v>0</v>
      </c>
      <c r="I44" s="285">
        <v>0</v>
      </c>
    </row>
    <row r="45" spans="1:9" s="66" customFormat="1" ht="18.75" customHeight="1">
      <c r="A45" s="214" t="s">
        <v>354</v>
      </c>
      <c r="B45" s="264" t="s">
        <v>351</v>
      </c>
      <c r="C45" s="176" t="s">
        <v>41</v>
      </c>
      <c r="D45" s="176" t="s">
        <v>54</v>
      </c>
      <c r="E45" s="215" t="s">
        <v>216</v>
      </c>
      <c r="F45" s="214" t="s">
        <v>65</v>
      </c>
      <c r="G45" s="263">
        <f>G46+G47</f>
        <v>5922.2</v>
      </c>
      <c r="H45" s="263">
        <f>H46+H47</f>
        <v>5904.3</v>
      </c>
      <c r="I45" s="263">
        <f>I46+I47</f>
        <v>6071.7</v>
      </c>
    </row>
    <row r="46" spans="1:9" s="66" customFormat="1" ht="22.5" customHeight="1">
      <c r="A46" s="287" t="s">
        <v>355</v>
      </c>
      <c r="B46" s="288" t="s">
        <v>165</v>
      </c>
      <c r="C46" s="289" t="s">
        <v>41</v>
      </c>
      <c r="D46" s="290" t="s">
        <v>54</v>
      </c>
      <c r="E46" s="291" t="s">
        <v>216</v>
      </c>
      <c r="F46" s="287" t="s">
        <v>65</v>
      </c>
      <c r="G46" s="235">
        <v>5921.5</v>
      </c>
      <c r="H46" s="235">
        <v>5904.3</v>
      </c>
      <c r="I46" s="235">
        <v>6071.7</v>
      </c>
    </row>
    <row r="47" spans="1:9" s="66" customFormat="1" ht="22.5" customHeight="1">
      <c r="A47" s="287" t="s">
        <v>356</v>
      </c>
      <c r="B47" s="288" t="s">
        <v>69</v>
      </c>
      <c r="C47" s="289" t="s">
        <v>41</v>
      </c>
      <c r="D47" s="290" t="s">
        <v>54</v>
      </c>
      <c r="E47" s="291" t="s">
        <v>216</v>
      </c>
      <c r="F47" s="287" t="s">
        <v>66</v>
      </c>
      <c r="G47" s="235">
        <v>0.7</v>
      </c>
      <c r="H47" s="235">
        <v>0</v>
      </c>
      <c r="I47" s="235">
        <v>0</v>
      </c>
    </row>
    <row r="48" spans="1:9" ht="46.5" customHeight="1">
      <c r="A48" s="173" t="s">
        <v>139</v>
      </c>
      <c r="B48" s="254" t="s">
        <v>326</v>
      </c>
      <c r="C48" s="59" t="s">
        <v>41</v>
      </c>
      <c r="D48" s="201" t="s">
        <v>54</v>
      </c>
      <c r="E48" s="202" t="s">
        <v>188</v>
      </c>
      <c r="F48" s="173" t="s">
        <v>65</v>
      </c>
      <c r="G48" s="210">
        <f>G49</f>
        <v>25</v>
      </c>
      <c r="H48" s="210">
        <f>H49</f>
        <v>25</v>
      </c>
      <c r="I48" s="210">
        <f>I49</f>
        <v>25</v>
      </c>
    </row>
    <row r="49" spans="1:9" ht="46.5" customHeight="1">
      <c r="A49" s="173" t="s">
        <v>280</v>
      </c>
      <c r="B49" s="254" t="s">
        <v>327</v>
      </c>
      <c r="C49" s="59" t="s">
        <v>41</v>
      </c>
      <c r="D49" s="201" t="s">
        <v>54</v>
      </c>
      <c r="E49" s="202" t="s">
        <v>218</v>
      </c>
      <c r="F49" s="173" t="s">
        <v>65</v>
      </c>
      <c r="G49" s="210">
        <v>25</v>
      </c>
      <c r="H49" s="210">
        <v>25</v>
      </c>
      <c r="I49" s="210">
        <v>25</v>
      </c>
    </row>
    <row r="50" spans="1:9" ht="46.5" customHeight="1">
      <c r="A50" s="173" t="s">
        <v>140</v>
      </c>
      <c r="B50" s="254" t="s">
        <v>328</v>
      </c>
      <c r="C50" s="59" t="s">
        <v>41</v>
      </c>
      <c r="D50" s="201" t="s">
        <v>111</v>
      </c>
      <c r="E50" s="202" t="s">
        <v>189</v>
      </c>
      <c r="F50" s="54" t="s">
        <v>65</v>
      </c>
      <c r="G50" s="133">
        <f>G51</f>
        <v>525.3</v>
      </c>
      <c r="H50" s="133">
        <f>H51</f>
        <v>425.3</v>
      </c>
      <c r="I50" s="133">
        <f>I51</f>
        <v>425.3</v>
      </c>
    </row>
    <row r="51" spans="1:9" ht="36.75" customHeight="1">
      <c r="A51" s="173" t="s">
        <v>281</v>
      </c>
      <c r="B51" s="254" t="s">
        <v>329</v>
      </c>
      <c r="C51" s="59" t="s">
        <v>41</v>
      </c>
      <c r="D51" s="201" t="s">
        <v>111</v>
      </c>
      <c r="E51" s="202" t="s">
        <v>219</v>
      </c>
      <c r="F51" s="54" t="s">
        <v>65</v>
      </c>
      <c r="G51" s="133">
        <v>525.3</v>
      </c>
      <c r="H51" s="133">
        <v>425.3</v>
      </c>
      <c r="I51" s="133">
        <v>425.3</v>
      </c>
    </row>
    <row r="52" spans="1:9" ht="57.75" customHeight="1">
      <c r="A52" s="173" t="s">
        <v>141</v>
      </c>
      <c r="B52" s="227" t="s">
        <v>262</v>
      </c>
      <c r="C52" s="59" t="s">
        <v>41</v>
      </c>
      <c r="D52" s="60" t="s">
        <v>61</v>
      </c>
      <c r="E52" s="62" t="s">
        <v>190</v>
      </c>
      <c r="F52" s="129" t="s">
        <v>65</v>
      </c>
      <c r="G52" s="133">
        <f>G53</f>
        <v>5</v>
      </c>
      <c r="H52" s="133">
        <f>H53</f>
        <v>0</v>
      </c>
      <c r="I52" s="133">
        <f>I53</f>
        <v>0</v>
      </c>
    </row>
    <row r="53" spans="1:9" ht="57.75" customHeight="1">
      <c r="A53" s="173" t="s">
        <v>282</v>
      </c>
      <c r="B53" s="227" t="s">
        <v>263</v>
      </c>
      <c r="C53" s="59" t="s">
        <v>41</v>
      </c>
      <c r="D53" s="60" t="s">
        <v>61</v>
      </c>
      <c r="E53" s="62" t="s">
        <v>220</v>
      </c>
      <c r="F53" s="129" t="s">
        <v>65</v>
      </c>
      <c r="G53" s="133">
        <v>5</v>
      </c>
      <c r="H53" s="133">
        <v>0</v>
      </c>
      <c r="I53" s="133">
        <v>0</v>
      </c>
    </row>
    <row r="54" spans="1:9" ht="46.5" customHeight="1">
      <c r="A54" s="173" t="s">
        <v>142</v>
      </c>
      <c r="B54" s="254" t="s">
        <v>330</v>
      </c>
      <c r="C54" s="59" t="s">
        <v>41</v>
      </c>
      <c r="D54" s="60" t="s">
        <v>61</v>
      </c>
      <c r="E54" s="62" t="s">
        <v>191</v>
      </c>
      <c r="F54" s="129" t="s">
        <v>65</v>
      </c>
      <c r="G54" s="133">
        <f>G55</f>
        <v>100</v>
      </c>
      <c r="H54" s="133">
        <f>H55</f>
        <v>213.1</v>
      </c>
      <c r="I54" s="133">
        <f>I55</f>
        <v>213.1</v>
      </c>
    </row>
    <row r="55" spans="1:9" ht="46.5" customHeight="1">
      <c r="A55" s="173" t="s">
        <v>240</v>
      </c>
      <c r="B55" s="254" t="s">
        <v>331</v>
      </c>
      <c r="C55" s="59" t="s">
        <v>41</v>
      </c>
      <c r="D55" s="60" t="s">
        <v>61</v>
      </c>
      <c r="E55" s="62" t="s">
        <v>221</v>
      </c>
      <c r="F55" s="129" t="s">
        <v>65</v>
      </c>
      <c r="G55" s="133">
        <v>100</v>
      </c>
      <c r="H55" s="247">
        <v>213.1</v>
      </c>
      <c r="I55" s="247">
        <v>213.1</v>
      </c>
    </row>
    <row r="56" spans="1:9" ht="80.25" customHeight="1">
      <c r="A56" s="173" t="s">
        <v>143</v>
      </c>
      <c r="B56" s="278" t="s">
        <v>332</v>
      </c>
      <c r="C56" s="59" t="s">
        <v>41</v>
      </c>
      <c r="D56" s="60" t="s">
        <v>17</v>
      </c>
      <c r="E56" s="117" t="s">
        <v>193</v>
      </c>
      <c r="F56" s="54" t="s">
        <v>65</v>
      </c>
      <c r="G56" s="133">
        <f>G57</f>
        <v>151.4</v>
      </c>
      <c r="H56" s="133">
        <f>H57</f>
        <v>134.6</v>
      </c>
      <c r="I56" s="133">
        <f>I57</f>
        <v>134.6</v>
      </c>
    </row>
    <row r="57" spans="1:9" ht="80.25" customHeight="1">
      <c r="A57" s="173" t="s">
        <v>283</v>
      </c>
      <c r="B57" s="278" t="s">
        <v>333</v>
      </c>
      <c r="C57" s="59" t="s">
        <v>41</v>
      </c>
      <c r="D57" s="60" t="s">
        <v>17</v>
      </c>
      <c r="E57" s="117" t="s">
        <v>222</v>
      </c>
      <c r="F57" s="54" t="s">
        <v>65</v>
      </c>
      <c r="G57" s="247">
        <v>151.4</v>
      </c>
      <c r="H57" s="247">
        <v>134.6</v>
      </c>
      <c r="I57" s="247">
        <v>134.6</v>
      </c>
    </row>
    <row r="58" spans="1:9" ht="115.5" customHeight="1">
      <c r="A58" s="173" t="s">
        <v>144</v>
      </c>
      <c r="B58" s="278" t="s">
        <v>334</v>
      </c>
      <c r="C58" s="59" t="s">
        <v>41</v>
      </c>
      <c r="D58" s="60" t="s">
        <v>17</v>
      </c>
      <c r="E58" s="117" t="s">
        <v>192</v>
      </c>
      <c r="F58" s="54" t="s">
        <v>65</v>
      </c>
      <c r="G58" s="247">
        <v>463</v>
      </c>
      <c r="H58" s="247">
        <v>454.2</v>
      </c>
      <c r="I58" s="247">
        <v>454.2</v>
      </c>
    </row>
    <row r="59" spans="1:9" ht="36" customHeight="1">
      <c r="A59" s="205" t="s">
        <v>145</v>
      </c>
      <c r="B59" s="180" t="s">
        <v>105</v>
      </c>
      <c r="C59" s="206" t="s">
        <v>41</v>
      </c>
      <c r="D59" s="117" t="s">
        <v>17</v>
      </c>
      <c r="E59" s="117" t="s">
        <v>123</v>
      </c>
      <c r="F59" s="129" t="s">
        <v>106</v>
      </c>
      <c r="G59" s="133">
        <v>0</v>
      </c>
      <c r="H59" s="133">
        <v>0</v>
      </c>
      <c r="I59" s="133">
        <v>0</v>
      </c>
    </row>
    <row r="60" spans="1:9" ht="58.5" customHeight="1">
      <c r="A60" s="173" t="s">
        <v>146</v>
      </c>
      <c r="B60" s="279" t="s">
        <v>335</v>
      </c>
      <c r="C60" s="59" t="s">
        <v>41</v>
      </c>
      <c r="D60" s="60" t="s">
        <v>19</v>
      </c>
      <c r="E60" s="62" t="s">
        <v>194</v>
      </c>
      <c r="F60" s="54" t="s">
        <v>65</v>
      </c>
      <c r="G60" s="133">
        <f>G61</f>
        <v>35</v>
      </c>
      <c r="H60" s="133">
        <f>H61</f>
        <v>35</v>
      </c>
      <c r="I60" s="133">
        <f>I61</f>
        <v>35</v>
      </c>
    </row>
    <row r="61" spans="1:9" ht="58.5" customHeight="1">
      <c r="A61" s="173" t="s">
        <v>158</v>
      </c>
      <c r="B61" s="279" t="s">
        <v>347</v>
      </c>
      <c r="C61" s="59" t="s">
        <v>41</v>
      </c>
      <c r="D61" s="60" t="s">
        <v>19</v>
      </c>
      <c r="E61" s="62" t="s">
        <v>223</v>
      </c>
      <c r="F61" s="54" t="s">
        <v>65</v>
      </c>
      <c r="G61" s="133">
        <v>35</v>
      </c>
      <c r="H61" s="133">
        <v>35</v>
      </c>
      <c r="I61" s="133">
        <v>35</v>
      </c>
    </row>
    <row r="62" spans="1:9" ht="79.5" customHeight="1">
      <c r="A62" s="173" t="s">
        <v>147</v>
      </c>
      <c r="B62" s="255" t="s">
        <v>264</v>
      </c>
      <c r="C62" s="59" t="s">
        <v>41</v>
      </c>
      <c r="D62" s="60" t="s">
        <v>19</v>
      </c>
      <c r="E62" s="62" t="s">
        <v>195</v>
      </c>
      <c r="F62" s="54" t="s">
        <v>66</v>
      </c>
      <c r="G62" s="133">
        <f>G63</f>
        <v>1600</v>
      </c>
      <c r="H62" s="133">
        <f>H63</f>
        <v>200</v>
      </c>
      <c r="I62" s="133">
        <f>I63</f>
        <v>0</v>
      </c>
    </row>
    <row r="63" spans="1:9" ht="69" customHeight="1">
      <c r="A63" s="173" t="s">
        <v>229</v>
      </c>
      <c r="B63" s="225" t="s">
        <v>265</v>
      </c>
      <c r="C63" s="59" t="s">
        <v>41</v>
      </c>
      <c r="D63" s="60" t="s">
        <v>19</v>
      </c>
      <c r="E63" s="62" t="s">
        <v>224</v>
      </c>
      <c r="F63" s="54" t="s">
        <v>66</v>
      </c>
      <c r="G63" s="133">
        <v>1600</v>
      </c>
      <c r="H63" s="133">
        <v>200</v>
      </c>
      <c r="I63" s="133">
        <v>0</v>
      </c>
    </row>
    <row r="64" spans="1:9" ht="48" customHeight="1">
      <c r="A64" s="54" t="s">
        <v>148</v>
      </c>
      <c r="B64" s="254" t="s">
        <v>337</v>
      </c>
      <c r="C64" s="59" t="s">
        <v>41</v>
      </c>
      <c r="D64" s="60" t="s">
        <v>21</v>
      </c>
      <c r="E64" s="62" t="s">
        <v>196</v>
      </c>
      <c r="F64" s="54" t="s">
        <v>65</v>
      </c>
      <c r="G64" s="242">
        <f>G65+G66</f>
        <v>594.6</v>
      </c>
      <c r="H64" s="242">
        <f>H65+H66</f>
        <v>207.2</v>
      </c>
      <c r="I64" s="242">
        <f>I65+I66</f>
        <v>97.2</v>
      </c>
    </row>
    <row r="65" spans="1:9" ht="15" customHeight="1">
      <c r="A65" s="54" t="s">
        <v>231</v>
      </c>
      <c r="B65" s="179" t="s">
        <v>225</v>
      </c>
      <c r="C65" s="59" t="s">
        <v>41</v>
      </c>
      <c r="D65" s="134" t="s">
        <v>21</v>
      </c>
      <c r="E65" s="135" t="s">
        <v>226</v>
      </c>
      <c r="F65" s="54" t="s">
        <v>65</v>
      </c>
      <c r="G65" s="242">
        <v>110</v>
      </c>
      <c r="H65" s="242">
        <v>110</v>
      </c>
      <c r="I65" s="242">
        <v>0</v>
      </c>
    </row>
    <row r="66" spans="1:9" ht="24" customHeight="1">
      <c r="A66" s="54" t="s">
        <v>284</v>
      </c>
      <c r="B66" s="179" t="s">
        <v>227</v>
      </c>
      <c r="C66" s="59" t="s">
        <v>41</v>
      </c>
      <c r="D66" s="134" t="s">
        <v>21</v>
      </c>
      <c r="E66" s="135" t="s">
        <v>228</v>
      </c>
      <c r="F66" s="54" t="s">
        <v>65</v>
      </c>
      <c r="G66" s="242">
        <v>484.6</v>
      </c>
      <c r="H66" s="242">
        <v>97.2</v>
      </c>
      <c r="I66" s="242">
        <v>97.2</v>
      </c>
    </row>
    <row r="67" spans="1:9" ht="57" customHeight="1">
      <c r="A67" s="54" t="s">
        <v>149</v>
      </c>
      <c r="B67" s="254" t="s">
        <v>266</v>
      </c>
      <c r="C67" s="59" t="s">
        <v>41</v>
      </c>
      <c r="D67" s="134" t="s">
        <v>21</v>
      </c>
      <c r="E67" s="135" t="s">
        <v>197</v>
      </c>
      <c r="F67" s="54" t="s">
        <v>65</v>
      </c>
      <c r="G67" s="133">
        <f>G68</f>
        <v>5</v>
      </c>
      <c r="H67" s="133">
        <f>H68</f>
        <v>5</v>
      </c>
      <c r="I67" s="133">
        <f>I68</f>
        <v>0</v>
      </c>
    </row>
    <row r="68" spans="1:9" ht="57" customHeight="1">
      <c r="A68" s="54" t="s">
        <v>166</v>
      </c>
      <c r="B68" s="179" t="s">
        <v>267</v>
      </c>
      <c r="C68" s="59" t="s">
        <v>41</v>
      </c>
      <c r="D68" s="134" t="s">
        <v>21</v>
      </c>
      <c r="E68" s="135" t="s">
        <v>230</v>
      </c>
      <c r="F68" s="54" t="s">
        <v>65</v>
      </c>
      <c r="G68" s="133">
        <v>5</v>
      </c>
      <c r="H68" s="133">
        <v>5</v>
      </c>
      <c r="I68" s="133">
        <v>0</v>
      </c>
    </row>
    <row r="69" spans="1:9" ht="67.5" customHeight="1">
      <c r="A69" s="54" t="s">
        <v>150</v>
      </c>
      <c r="B69" s="256" t="s">
        <v>338</v>
      </c>
      <c r="C69" s="59" t="s">
        <v>41</v>
      </c>
      <c r="D69" s="64" t="s">
        <v>21</v>
      </c>
      <c r="E69" s="64" t="s">
        <v>198</v>
      </c>
      <c r="F69" s="54" t="s">
        <v>65</v>
      </c>
      <c r="G69" s="133">
        <f>G70</f>
        <v>20</v>
      </c>
      <c r="H69" s="133">
        <f>H70</f>
        <v>20</v>
      </c>
      <c r="I69" s="133">
        <f>I70</f>
        <v>20</v>
      </c>
    </row>
    <row r="70" spans="1:9" ht="57.75" customHeight="1">
      <c r="A70" s="54" t="s">
        <v>233</v>
      </c>
      <c r="B70" s="181" t="s">
        <v>339</v>
      </c>
      <c r="C70" s="59" t="s">
        <v>41</v>
      </c>
      <c r="D70" s="64" t="s">
        <v>21</v>
      </c>
      <c r="E70" s="64" t="s">
        <v>232</v>
      </c>
      <c r="F70" s="54" t="s">
        <v>65</v>
      </c>
      <c r="G70" s="133">
        <v>20</v>
      </c>
      <c r="H70" s="133">
        <v>20</v>
      </c>
      <c r="I70" s="133">
        <v>20</v>
      </c>
    </row>
    <row r="71" spans="1:9" ht="47.25" customHeight="1">
      <c r="A71" s="54" t="s">
        <v>159</v>
      </c>
      <c r="B71" s="181" t="s">
        <v>248</v>
      </c>
      <c r="C71" s="59" t="s">
        <v>41</v>
      </c>
      <c r="D71" s="64" t="s">
        <v>21</v>
      </c>
      <c r="E71" s="64" t="s">
        <v>199</v>
      </c>
      <c r="F71" s="54" t="s">
        <v>65</v>
      </c>
      <c r="G71" s="242">
        <f>G72+G77</f>
        <v>5283.9</v>
      </c>
      <c r="H71" s="242">
        <f>H72+H77</f>
        <v>5283.9</v>
      </c>
      <c r="I71" s="242">
        <f>I72+I77</f>
        <v>5494.099999999999</v>
      </c>
    </row>
    <row r="72" spans="1:9" ht="24.75" customHeight="1">
      <c r="A72" s="54" t="s">
        <v>241</v>
      </c>
      <c r="B72" s="237" t="s">
        <v>177</v>
      </c>
      <c r="C72" s="59" t="s">
        <v>41</v>
      </c>
      <c r="D72" s="64" t="s">
        <v>21</v>
      </c>
      <c r="E72" s="64" t="s">
        <v>199</v>
      </c>
      <c r="F72" s="54" t="s">
        <v>65</v>
      </c>
      <c r="G72" s="242">
        <f>G73+G74+G75+G76</f>
        <v>0</v>
      </c>
      <c r="H72" s="242">
        <f>H73+H74+H75+H76</f>
        <v>0</v>
      </c>
      <c r="I72" s="242">
        <f>I73+I74+I75+I76</f>
        <v>0</v>
      </c>
    </row>
    <row r="73" spans="1:9" ht="36" customHeight="1">
      <c r="A73" s="228" t="s">
        <v>285</v>
      </c>
      <c r="B73" s="229" t="s">
        <v>242</v>
      </c>
      <c r="C73" s="230" t="s">
        <v>41</v>
      </c>
      <c r="D73" s="231" t="s">
        <v>21</v>
      </c>
      <c r="E73" s="231" t="s">
        <v>246</v>
      </c>
      <c r="F73" s="228" t="s">
        <v>65</v>
      </c>
      <c r="G73" s="242">
        <v>0</v>
      </c>
      <c r="H73" s="242">
        <v>0</v>
      </c>
      <c r="I73" s="242">
        <v>0</v>
      </c>
    </row>
    <row r="74" spans="1:9" ht="34.5" customHeight="1">
      <c r="A74" s="228" t="s">
        <v>286</v>
      </c>
      <c r="B74" s="229" t="s">
        <v>243</v>
      </c>
      <c r="C74" s="230" t="s">
        <v>41</v>
      </c>
      <c r="D74" s="231" t="s">
        <v>21</v>
      </c>
      <c r="E74" s="231" t="s">
        <v>246</v>
      </c>
      <c r="F74" s="228" t="s">
        <v>65</v>
      </c>
      <c r="G74" s="242">
        <v>0</v>
      </c>
      <c r="H74" s="242">
        <v>0</v>
      </c>
      <c r="I74" s="242">
        <v>0</v>
      </c>
    </row>
    <row r="75" spans="1:9" ht="46.5" customHeight="1">
      <c r="A75" s="228" t="s">
        <v>287</v>
      </c>
      <c r="B75" s="229" t="s">
        <v>167</v>
      </c>
      <c r="C75" s="230" t="s">
        <v>41</v>
      </c>
      <c r="D75" s="231" t="s">
        <v>21</v>
      </c>
      <c r="E75" s="231" t="s">
        <v>246</v>
      </c>
      <c r="F75" s="228" t="s">
        <v>65</v>
      </c>
      <c r="G75" s="242">
        <v>0</v>
      </c>
      <c r="H75" s="242">
        <v>0</v>
      </c>
      <c r="I75" s="242">
        <v>0</v>
      </c>
    </row>
    <row r="76" spans="1:9" ht="36.75" customHeight="1">
      <c r="A76" s="228" t="s">
        <v>288</v>
      </c>
      <c r="B76" s="229" t="s">
        <v>178</v>
      </c>
      <c r="C76" s="230" t="s">
        <v>41</v>
      </c>
      <c r="D76" s="231" t="s">
        <v>21</v>
      </c>
      <c r="E76" s="231" t="s">
        <v>238</v>
      </c>
      <c r="F76" s="228" t="s">
        <v>65</v>
      </c>
      <c r="G76" s="242">
        <v>0</v>
      </c>
      <c r="H76" s="242">
        <v>0</v>
      </c>
      <c r="I76" s="242">
        <v>0</v>
      </c>
    </row>
    <row r="77" spans="1:9" ht="24.75" customHeight="1">
      <c r="A77" s="54" t="s">
        <v>289</v>
      </c>
      <c r="B77" s="237" t="s">
        <v>179</v>
      </c>
      <c r="C77" s="59" t="s">
        <v>41</v>
      </c>
      <c r="D77" s="64" t="s">
        <v>21</v>
      </c>
      <c r="E77" s="64" t="s">
        <v>247</v>
      </c>
      <c r="F77" s="54" t="s">
        <v>65</v>
      </c>
      <c r="G77" s="242">
        <f>G78+G79+G80</f>
        <v>5283.9</v>
      </c>
      <c r="H77" s="242">
        <f>H78+H79+H80</f>
        <v>5283.9</v>
      </c>
      <c r="I77" s="242">
        <f>I78+I79+I80</f>
        <v>5494.099999999999</v>
      </c>
    </row>
    <row r="78" spans="1:9" ht="35.25" customHeight="1">
      <c r="A78" s="228" t="s">
        <v>290</v>
      </c>
      <c r="B78" s="229" t="s">
        <v>242</v>
      </c>
      <c r="C78" s="230" t="s">
        <v>41</v>
      </c>
      <c r="D78" s="231" t="s">
        <v>21</v>
      </c>
      <c r="E78" s="64" t="s">
        <v>247</v>
      </c>
      <c r="F78" s="228" t="s">
        <v>65</v>
      </c>
      <c r="G78" s="242">
        <v>4603.5</v>
      </c>
      <c r="H78" s="242">
        <v>4603.5</v>
      </c>
      <c r="I78" s="242">
        <v>5115</v>
      </c>
    </row>
    <row r="79" spans="1:9" ht="35.25" customHeight="1">
      <c r="A79" s="228" t="s">
        <v>291</v>
      </c>
      <c r="B79" s="229" t="s">
        <v>243</v>
      </c>
      <c r="C79" s="230" t="s">
        <v>41</v>
      </c>
      <c r="D79" s="231" t="s">
        <v>21</v>
      </c>
      <c r="E79" s="64" t="s">
        <v>247</v>
      </c>
      <c r="F79" s="228" t="s">
        <v>65</v>
      </c>
      <c r="G79" s="242">
        <v>416.2</v>
      </c>
      <c r="H79" s="242">
        <v>416.2</v>
      </c>
      <c r="I79" s="242">
        <v>104.4</v>
      </c>
    </row>
    <row r="80" spans="1:9" ht="46.5" customHeight="1">
      <c r="A80" s="228" t="s">
        <v>292</v>
      </c>
      <c r="B80" s="229" t="s">
        <v>167</v>
      </c>
      <c r="C80" s="230" t="s">
        <v>41</v>
      </c>
      <c r="D80" s="231" t="s">
        <v>21</v>
      </c>
      <c r="E80" s="64" t="s">
        <v>247</v>
      </c>
      <c r="F80" s="228" t="s">
        <v>65</v>
      </c>
      <c r="G80" s="242">
        <v>264.2</v>
      </c>
      <c r="H80" s="242">
        <v>264.2</v>
      </c>
      <c r="I80" s="242">
        <v>274.7</v>
      </c>
    </row>
    <row r="81" spans="1:9" ht="57.75" customHeight="1">
      <c r="A81" s="232" t="s">
        <v>160</v>
      </c>
      <c r="B81" s="238" t="s">
        <v>201</v>
      </c>
      <c r="C81" s="233" t="s">
        <v>41</v>
      </c>
      <c r="D81" s="234" t="s">
        <v>21</v>
      </c>
      <c r="E81" s="246" t="s">
        <v>250</v>
      </c>
      <c r="F81" s="232" t="s">
        <v>65</v>
      </c>
      <c r="G81" s="235">
        <f>G82</f>
        <v>0</v>
      </c>
      <c r="H81" s="235">
        <f>H82</f>
        <v>0</v>
      </c>
      <c r="I81" s="235">
        <f>I82</f>
        <v>0</v>
      </c>
    </row>
    <row r="82" spans="1:9" ht="48.75" customHeight="1">
      <c r="A82" s="232" t="s">
        <v>293</v>
      </c>
      <c r="B82" s="238" t="s">
        <v>234</v>
      </c>
      <c r="C82" s="233" t="s">
        <v>41</v>
      </c>
      <c r="D82" s="234" t="s">
        <v>21</v>
      </c>
      <c r="E82" s="246" t="s">
        <v>253</v>
      </c>
      <c r="F82" s="232" t="s">
        <v>65</v>
      </c>
      <c r="G82" s="235">
        <v>0</v>
      </c>
      <c r="H82" s="235">
        <v>0</v>
      </c>
      <c r="I82" s="235">
        <v>0</v>
      </c>
    </row>
    <row r="83" spans="1:9" ht="15" customHeight="1">
      <c r="A83" s="173" t="s">
        <v>163</v>
      </c>
      <c r="B83" s="179" t="s">
        <v>175</v>
      </c>
      <c r="C83" s="59" t="s">
        <v>41</v>
      </c>
      <c r="D83" s="201" t="s">
        <v>168</v>
      </c>
      <c r="E83" s="202" t="s">
        <v>173</v>
      </c>
      <c r="F83" s="173" t="s">
        <v>65</v>
      </c>
      <c r="G83" s="240">
        <v>375.8</v>
      </c>
      <c r="H83" s="240">
        <v>0</v>
      </c>
      <c r="I83" s="240">
        <v>0</v>
      </c>
    </row>
    <row r="84" spans="1:9" s="66" customFormat="1" ht="57" customHeight="1">
      <c r="A84" s="54" t="s">
        <v>169</v>
      </c>
      <c r="B84" s="280" t="s">
        <v>348</v>
      </c>
      <c r="C84" s="59" t="s">
        <v>41</v>
      </c>
      <c r="D84" s="60" t="s">
        <v>27</v>
      </c>
      <c r="E84" s="188" t="s">
        <v>182</v>
      </c>
      <c r="F84" s="54" t="s">
        <v>63</v>
      </c>
      <c r="G84" s="133">
        <f>G85</f>
        <v>170.8</v>
      </c>
      <c r="H84" s="133">
        <f>H85</f>
        <v>157.8</v>
      </c>
      <c r="I84" s="133">
        <f>I85</f>
        <v>157.8</v>
      </c>
    </row>
    <row r="85" spans="1:9" s="66" customFormat="1" ht="48.75" customHeight="1">
      <c r="A85" s="54" t="s">
        <v>170</v>
      </c>
      <c r="B85" s="280" t="s">
        <v>343</v>
      </c>
      <c r="C85" s="59" t="s">
        <v>41</v>
      </c>
      <c r="D85" s="60" t="s">
        <v>27</v>
      </c>
      <c r="E85" s="188" t="s">
        <v>205</v>
      </c>
      <c r="F85" s="54" t="s">
        <v>63</v>
      </c>
      <c r="G85" s="133">
        <v>170.8</v>
      </c>
      <c r="H85" s="133">
        <v>157.8</v>
      </c>
      <c r="I85" s="133">
        <v>157.8</v>
      </c>
    </row>
    <row r="86" spans="1:9" s="66" customFormat="1" ht="80.25" customHeight="1">
      <c r="A86" s="54" t="s">
        <v>294</v>
      </c>
      <c r="B86" s="20" t="s">
        <v>83</v>
      </c>
      <c r="C86" s="59" t="s">
        <v>41</v>
      </c>
      <c r="D86" s="60" t="s">
        <v>29</v>
      </c>
      <c r="E86" s="62" t="s">
        <v>121</v>
      </c>
      <c r="F86" s="54" t="s">
        <v>70</v>
      </c>
      <c r="G86" s="239">
        <f>G88+G90+G93+G97+G91+G95+G87+G89+G96</f>
        <v>13849</v>
      </c>
      <c r="H86" s="239">
        <f>H88+H90+H93+H97+H91+H95+H87+H89+H96</f>
        <v>13535.500000000002</v>
      </c>
      <c r="I86" s="239">
        <f>I88+I90+I93+I97+I91+I95+I87+I89+I96</f>
        <v>13535.500000000002</v>
      </c>
    </row>
    <row r="87" spans="1:9" s="66" customFormat="1" ht="23.25" customHeight="1">
      <c r="A87" s="54" t="s">
        <v>295</v>
      </c>
      <c r="B87" s="138" t="s">
        <v>76</v>
      </c>
      <c r="C87" s="59" t="s">
        <v>41</v>
      </c>
      <c r="D87" s="60" t="s">
        <v>7</v>
      </c>
      <c r="E87" s="62" t="s">
        <v>121</v>
      </c>
      <c r="F87" s="54" t="s">
        <v>70</v>
      </c>
      <c r="G87" s="226">
        <v>122</v>
      </c>
      <c r="H87" s="226">
        <v>122</v>
      </c>
      <c r="I87" s="226">
        <v>122</v>
      </c>
    </row>
    <row r="88" spans="1:9" s="66" customFormat="1" ht="46.5" customHeight="1">
      <c r="A88" s="54" t="s">
        <v>296</v>
      </c>
      <c r="B88" s="175" t="s">
        <v>50</v>
      </c>
      <c r="C88" s="176" t="s">
        <v>41</v>
      </c>
      <c r="D88" s="174" t="s">
        <v>275</v>
      </c>
      <c r="E88" s="62" t="s">
        <v>121</v>
      </c>
      <c r="F88" s="54" t="s">
        <v>70</v>
      </c>
      <c r="G88" s="226">
        <v>189</v>
      </c>
      <c r="H88" s="226">
        <v>189</v>
      </c>
      <c r="I88" s="226">
        <v>189</v>
      </c>
    </row>
    <row r="89" spans="1:9" s="66" customFormat="1" ht="79.5" customHeight="1">
      <c r="A89" s="173" t="s">
        <v>297</v>
      </c>
      <c r="B89" s="197" t="s">
        <v>110</v>
      </c>
      <c r="C89" s="176" t="s">
        <v>41</v>
      </c>
      <c r="D89" s="176" t="s">
        <v>61</v>
      </c>
      <c r="E89" s="261" t="s">
        <v>121</v>
      </c>
      <c r="F89" s="173" t="s">
        <v>70</v>
      </c>
      <c r="G89" s="262">
        <v>0</v>
      </c>
      <c r="H89" s="262">
        <v>0</v>
      </c>
      <c r="I89" s="262">
        <v>0</v>
      </c>
    </row>
    <row r="90" spans="1:9" s="66" customFormat="1" ht="22.5" customHeight="1">
      <c r="A90" s="54" t="s">
        <v>298</v>
      </c>
      <c r="B90" s="63" t="s">
        <v>51</v>
      </c>
      <c r="C90" s="59" t="s">
        <v>41</v>
      </c>
      <c r="D90" s="59" t="s">
        <v>24</v>
      </c>
      <c r="E90" s="62" t="s">
        <v>121</v>
      </c>
      <c r="F90" s="54" t="s">
        <v>70</v>
      </c>
      <c r="G90" s="226">
        <v>1</v>
      </c>
      <c r="H90" s="226">
        <v>1</v>
      </c>
      <c r="I90" s="226">
        <v>1</v>
      </c>
    </row>
    <row r="91" spans="1:9" s="66" customFormat="1" ht="22.5" customHeight="1">
      <c r="A91" s="54" t="s">
        <v>299</v>
      </c>
      <c r="B91" s="20" t="s">
        <v>56</v>
      </c>
      <c r="C91" s="59" t="s">
        <v>41</v>
      </c>
      <c r="D91" s="60" t="s">
        <v>44</v>
      </c>
      <c r="E91" s="62" t="s">
        <v>121</v>
      </c>
      <c r="F91" s="54" t="s">
        <v>70</v>
      </c>
      <c r="G91" s="242">
        <v>10020.5</v>
      </c>
      <c r="H91" s="226">
        <v>9819.6</v>
      </c>
      <c r="I91" s="226">
        <v>9819.6</v>
      </c>
    </row>
    <row r="92" spans="1:9" s="66" customFormat="1" ht="22.5" customHeight="1">
      <c r="A92" s="189" t="s">
        <v>300</v>
      </c>
      <c r="B92" s="190" t="s">
        <v>79</v>
      </c>
      <c r="C92" s="123" t="s">
        <v>41</v>
      </c>
      <c r="D92" s="187" t="s">
        <v>44</v>
      </c>
      <c r="E92" s="188" t="s">
        <v>121</v>
      </c>
      <c r="F92" s="189" t="s">
        <v>70</v>
      </c>
      <c r="G92" s="241">
        <v>2949.1</v>
      </c>
      <c r="H92" s="241">
        <v>2906.2</v>
      </c>
      <c r="I92" s="241">
        <v>2906.2</v>
      </c>
    </row>
    <row r="93" spans="1:9" s="66" customFormat="1" ht="15.75" customHeight="1">
      <c r="A93" s="54" t="s">
        <v>301</v>
      </c>
      <c r="B93" s="124" t="s">
        <v>57</v>
      </c>
      <c r="C93" s="59" t="s">
        <v>41</v>
      </c>
      <c r="D93" s="60" t="s">
        <v>44</v>
      </c>
      <c r="E93" s="62" t="s">
        <v>121</v>
      </c>
      <c r="F93" s="54" t="s">
        <v>70</v>
      </c>
      <c r="G93" s="242">
        <v>2534.8</v>
      </c>
      <c r="H93" s="226">
        <v>2461.3</v>
      </c>
      <c r="I93" s="226">
        <v>2461.3</v>
      </c>
    </row>
    <row r="94" spans="1:9" s="66" customFormat="1" ht="23.25" customHeight="1">
      <c r="A94" s="189" t="s">
        <v>306</v>
      </c>
      <c r="B94" s="190" t="s">
        <v>79</v>
      </c>
      <c r="C94" s="123" t="s">
        <v>41</v>
      </c>
      <c r="D94" s="187" t="s">
        <v>44</v>
      </c>
      <c r="E94" s="188" t="s">
        <v>121</v>
      </c>
      <c r="F94" s="189" t="s">
        <v>70</v>
      </c>
      <c r="G94" s="242">
        <v>842.7</v>
      </c>
      <c r="H94" s="242">
        <v>810.2</v>
      </c>
      <c r="I94" s="242">
        <v>810.2</v>
      </c>
    </row>
    <row r="95" spans="1:9" s="66" customFormat="1" ht="45" customHeight="1">
      <c r="A95" s="54" t="s">
        <v>302</v>
      </c>
      <c r="B95" s="159" t="s">
        <v>59</v>
      </c>
      <c r="C95" s="59" t="s">
        <v>41</v>
      </c>
      <c r="D95" s="60" t="s">
        <v>58</v>
      </c>
      <c r="E95" s="62" t="s">
        <v>121</v>
      </c>
      <c r="F95" s="54" t="s">
        <v>70</v>
      </c>
      <c r="G95" s="226">
        <v>25</v>
      </c>
      <c r="H95" s="226">
        <v>25</v>
      </c>
      <c r="I95" s="226">
        <v>25</v>
      </c>
    </row>
    <row r="96" spans="1:9" s="66" customFormat="1" ht="36.75" customHeight="1">
      <c r="A96" s="54" t="s">
        <v>303</v>
      </c>
      <c r="B96" s="159" t="s">
        <v>113</v>
      </c>
      <c r="C96" s="59" t="s">
        <v>41</v>
      </c>
      <c r="D96" s="60" t="s">
        <v>58</v>
      </c>
      <c r="E96" s="62" t="s">
        <v>121</v>
      </c>
      <c r="F96" s="54" t="s">
        <v>70</v>
      </c>
      <c r="G96" s="226">
        <v>810.2</v>
      </c>
      <c r="H96" s="226">
        <v>771.1</v>
      </c>
      <c r="I96" s="226">
        <v>771.1</v>
      </c>
    </row>
    <row r="97" spans="1:9" s="66" customFormat="1" ht="15" customHeight="1">
      <c r="A97" s="54" t="s">
        <v>307</v>
      </c>
      <c r="B97" s="20" t="s">
        <v>52</v>
      </c>
      <c r="C97" s="59" t="s">
        <v>41</v>
      </c>
      <c r="D97" s="60" t="s">
        <v>45</v>
      </c>
      <c r="E97" s="62" t="s">
        <v>121</v>
      </c>
      <c r="F97" s="54" t="s">
        <v>70</v>
      </c>
      <c r="G97" s="226">
        <v>146.5</v>
      </c>
      <c r="H97" s="226">
        <v>146.5</v>
      </c>
      <c r="I97" s="226">
        <v>146.5</v>
      </c>
    </row>
    <row r="98" spans="1:9" s="67" customFormat="1" ht="12.75">
      <c r="A98" s="68"/>
      <c r="B98" s="69" t="s">
        <v>40</v>
      </c>
      <c r="C98" s="70"/>
      <c r="D98" s="70"/>
      <c r="E98" s="70"/>
      <c r="F98" s="71"/>
      <c r="G98" s="72">
        <f>G9</f>
        <v>51254.4</v>
      </c>
      <c r="H98" s="72">
        <f>H9</f>
        <v>37797.5</v>
      </c>
      <c r="I98" s="72">
        <f>I9</f>
        <v>42740.299999999996</v>
      </c>
    </row>
    <row r="99" spans="1:9" s="67" customFormat="1" ht="12.75">
      <c r="A99" s="73"/>
      <c r="B99" s="74"/>
      <c r="C99" s="75"/>
      <c r="D99" s="75"/>
      <c r="E99" s="75"/>
      <c r="F99" s="45"/>
      <c r="G99" s="45"/>
      <c r="H99" s="45"/>
      <c r="I99" s="45"/>
    </row>
    <row r="100" spans="1:9" s="67" customFormat="1" ht="12.75">
      <c r="A100" s="73"/>
      <c r="B100" s="74"/>
      <c r="C100" s="75"/>
      <c r="D100" s="75"/>
      <c r="E100" s="75"/>
      <c r="F100" s="45"/>
      <c r="G100" s="45"/>
      <c r="H100" s="45"/>
      <c r="I100" s="45"/>
    </row>
    <row r="101" spans="1:9" s="67" customFormat="1" ht="12.75">
      <c r="A101" s="73"/>
      <c r="B101" s="76"/>
      <c r="C101" s="75"/>
      <c r="D101" s="75"/>
      <c r="E101" s="75"/>
      <c r="F101" s="45"/>
      <c r="G101" s="45"/>
      <c r="H101" s="45"/>
      <c r="I101" s="45"/>
    </row>
    <row r="102" spans="1:9" s="77" customFormat="1" ht="12.75">
      <c r="A102" s="73"/>
      <c r="B102" s="76"/>
      <c r="C102" s="75"/>
      <c r="D102" s="75"/>
      <c r="E102" s="75"/>
      <c r="F102" s="45"/>
      <c r="G102" s="45"/>
      <c r="H102" s="45"/>
      <c r="I102" s="45"/>
    </row>
    <row r="103" spans="1:9" s="67" customFormat="1" ht="12.75" customHeight="1">
      <c r="A103" s="73"/>
      <c r="B103" s="76"/>
      <c r="C103" s="75"/>
      <c r="D103" s="75"/>
      <c r="E103" s="75"/>
      <c r="F103" s="45"/>
      <c r="G103" s="45"/>
      <c r="H103" s="45"/>
      <c r="I103" s="45"/>
    </row>
    <row r="104" spans="1:9" s="67" customFormat="1" ht="12.75">
      <c r="A104" s="73"/>
      <c r="B104" s="74"/>
      <c r="C104" s="75"/>
      <c r="D104" s="75"/>
      <c r="E104" s="75"/>
      <c r="F104" s="45"/>
      <c r="G104" s="45"/>
      <c r="H104" s="45"/>
      <c r="I104" s="45"/>
    </row>
    <row r="105" spans="1:9" s="67" customFormat="1" ht="12.75">
      <c r="A105" s="73"/>
      <c r="B105" s="76"/>
      <c r="C105" s="75"/>
      <c r="D105" s="75"/>
      <c r="E105" s="75"/>
      <c r="F105" s="45"/>
      <c r="G105" s="45"/>
      <c r="H105" s="45"/>
      <c r="I105" s="45"/>
    </row>
    <row r="106" spans="1:9" s="67" customFormat="1" ht="12.75">
      <c r="A106" s="73"/>
      <c r="B106" s="76"/>
      <c r="C106" s="75"/>
      <c r="D106" s="75"/>
      <c r="E106" s="75"/>
      <c r="F106" s="45"/>
      <c r="G106" s="45"/>
      <c r="H106" s="45"/>
      <c r="I106" s="45"/>
    </row>
    <row r="107" spans="1:9" s="82" customFormat="1" ht="19.5" customHeight="1">
      <c r="A107" s="78"/>
      <c r="B107" s="79"/>
      <c r="C107" s="80"/>
      <c r="D107" s="80"/>
      <c r="E107" s="80"/>
      <c r="F107" s="81"/>
      <c r="G107" s="81"/>
      <c r="H107" s="81"/>
      <c r="I107" s="81"/>
    </row>
    <row r="108" spans="1:9" s="67" customFormat="1" ht="12.75">
      <c r="A108" s="73"/>
      <c r="B108" s="83"/>
      <c r="C108" s="84"/>
      <c r="D108" s="85"/>
      <c r="E108" s="85"/>
      <c r="F108" s="46"/>
      <c r="G108" s="46"/>
      <c r="H108" s="46"/>
      <c r="I108" s="46"/>
    </row>
    <row r="109" spans="1:9" s="67" customFormat="1" ht="12.75">
      <c r="A109" s="73"/>
      <c r="B109" s="76"/>
      <c r="C109" s="75"/>
      <c r="D109" s="75"/>
      <c r="E109" s="75"/>
      <c r="F109" s="45"/>
      <c r="G109" s="45"/>
      <c r="H109" s="45"/>
      <c r="I109" s="45"/>
    </row>
    <row r="110" spans="1:9" s="67" customFormat="1" ht="12.75">
      <c r="A110" s="73"/>
      <c r="B110" s="86"/>
      <c r="C110" s="75"/>
      <c r="D110" s="75"/>
      <c r="E110" s="75"/>
      <c r="F110" s="45"/>
      <c r="G110" s="45"/>
      <c r="H110" s="45"/>
      <c r="I110" s="45"/>
    </row>
    <row r="111" spans="1:9" s="67" customFormat="1" ht="12.75">
      <c r="A111" s="73"/>
      <c r="B111" s="87"/>
      <c r="C111" s="75"/>
      <c r="D111" s="75"/>
      <c r="E111" s="75"/>
      <c r="F111" s="45"/>
      <c r="G111" s="45"/>
      <c r="H111" s="45"/>
      <c r="I111" s="45"/>
    </row>
    <row r="112" spans="1:9" s="67" customFormat="1" ht="12.75">
      <c r="A112" s="73"/>
      <c r="B112" s="76"/>
      <c r="C112" s="75"/>
      <c r="D112" s="75"/>
      <c r="E112" s="75"/>
      <c r="F112" s="45"/>
      <c r="G112" s="45"/>
      <c r="H112" s="45"/>
      <c r="I112" s="45"/>
    </row>
    <row r="113" spans="1:9" s="67" customFormat="1" ht="12.75">
      <c r="A113" s="73"/>
      <c r="B113" s="86"/>
      <c r="C113" s="75"/>
      <c r="D113" s="75"/>
      <c r="E113" s="75"/>
      <c r="F113" s="45"/>
      <c r="G113" s="45"/>
      <c r="H113" s="45"/>
      <c r="I113" s="45"/>
    </row>
    <row r="114" spans="1:9" s="67" customFormat="1" ht="12.75">
      <c r="A114" s="73"/>
      <c r="B114" s="74"/>
      <c r="C114" s="75"/>
      <c r="D114" s="75"/>
      <c r="E114" s="75"/>
      <c r="F114" s="45"/>
      <c r="G114" s="45"/>
      <c r="H114" s="45"/>
      <c r="I114" s="45"/>
    </row>
    <row r="115" spans="1:9" s="67" customFormat="1" ht="12.75">
      <c r="A115" s="73"/>
      <c r="B115" s="74"/>
      <c r="C115" s="75"/>
      <c r="D115" s="75"/>
      <c r="E115" s="75"/>
      <c r="F115" s="45"/>
      <c r="G115" s="45"/>
      <c r="H115" s="45"/>
      <c r="I115" s="45"/>
    </row>
    <row r="116" spans="1:9" s="67" customFormat="1" ht="12.75">
      <c r="A116" s="73"/>
      <c r="B116" s="74"/>
      <c r="C116" s="75"/>
      <c r="D116" s="75"/>
      <c r="E116" s="75"/>
      <c r="F116" s="45"/>
      <c r="G116" s="45"/>
      <c r="H116" s="45"/>
      <c r="I116" s="45"/>
    </row>
    <row r="117" spans="1:9" s="67" customFormat="1" ht="12.75">
      <c r="A117" s="73"/>
      <c r="B117" s="74"/>
      <c r="C117" s="75"/>
      <c r="D117" s="75"/>
      <c r="E117" s="75"/>
      <c r="F117" s="45"/>
      <c r="G117" s="45"/>
      <c r="H117" s="45"/>
      <c r="I117" s="45"/>
    </row>
    <row r="118" spans="1:9" s="67" customFormat="1" ht="12.75">
      <c r="A118" s="73"/>
      <c r="B118" s="76"/>
      <c r="C118" s="75"/>
      <c r="D118" s="75"/>
      <c r="E118" s="75"/>
      <c r="F118" s="45"/>
      <c r="G118" s="45"/>
      <c r="H118" s="45"/>
      <c r="I118" s="45"/>
    </row>
    <row r="119" spans="1:9" s="67" customFormat="1" ht="12.75">
      <c r="A119" s="73"/>
      <c r="B119" s="76"/>
      <c r="C119" s="75"/>
      <c r="D119" s="75"/>
      <c r="E119" s="75"/>
      <c r="F119" s="45"/>
      <c r="G119" s="45"/>
      <c r="H119" s="45"/>
      <c r="I119" s="45"/>
    </row>
    <row r="120" spans="1:9" s="67" customFormat="1" ht="12.75">
      <c r="A120" s="73"/>
      <c r="B120" s="76"/>
      <c r="C120" s="75"/>
      <c r="D120" s="75"/>
      <c r="E120" s="75"/>
      <c r="F120" s="45"/>
      <c r="G120" s="45"/>
      <c r="H120" s="45"/>
      <c r="I120" s="45"/>
    </row>
    <row r="121" spans="1:9" s="67" customFormat="1" ht="12.75">
      <c r="A121" s="73"/>
      <c r="B121" s="74"/>
      <c r="C121" s="75"/>
      <c r="D121" s="75"/>
      <c r="E121" s="75"/>
      <c r="F121" s="45"/>
      <c r="G121" s="45"/>
      <c r="H121" s="45"/>
      <c r="I121" s="45"/>
    </row>
    <row r="122" spans="1:9" s="77" customFormat="1" ht="12.75">
      <c r="A122" s="73"/>
      <c r="B122" s="76"/>
      <c r="C122" s="75"/>
      <c r="D122" s="75"/>
      <c r="E122" s="75"/>
      <c r="F122" s="45"/>
      <c r="G122" s="45"/>
      <c r="H122" s="45"/>
      <c r="I122" s="45"/>
    </row>
    <row r="123" spans="1:9" s="67" customFormat="1" ht="12.75">
      <c r="A123" s="73"/>
      <c r="B123" s="76"/>
      <c r="C123" s="75"/>
      <c r="D123" s="75"/>
      <c r="E123" s="75"/>
      <c r="F123" s="45"/>
      <c r="G123" s="45"/>
      <c r="H123" s="45"/>
      <c r="I123" s="45"/>
    </row>
    <row r="124" spans="1:9" s="82" customFormat="1" ht="18.75" customHeight="1">
      <c r="A124" s="78"/>
      <c r="B124" s="79"/>
      <c r="C124" s="80"/>
      <c r="D124" s="80"/>
      <c r="E124" s="80"/>
      <c r="F124" s="81"/>
      <c r="G124" s="81"/>
      <c r="H124" s="81"/>
      <c r="I124" s="81"/>
    </row>
    <row r="125" spans="1:9" s="67" customFormat="1" ht="13.5" customHeight="1">
      <c r="A125" s="73"/>
      <c r="B125" s="83"/>
      <c r="C125" s="84"/>
      <c r="D125" s="85"/>
      <c r="E125" s="85"/>
      <c r="F125" s="46"/>
      <c r="G125" s="46"/>
      <c r="H125" s="46"/>
      <c r="I125" s="46"/>
    </row>
    <row r="126" spans="1:9" s="67" customFormat="1" ht="12.75">
      <c r="A126" s="73"/>
      <c r="B126" s="76"/>
      <c r="C126" s="75"/>
      <c r="D126" s="75"/>
      <c r="E126" s="75"/>
      <c r="F126" s="45"/>
      <c r="G126" s="45"/>
      <c r="H126" s="45"/>
      <c r="I126" s="45"/>
    </row>
    <row r="127" spans="1:9" s="67" customFormat="1" ht="12.75">
      <c r="A127" s="73"/>
      <c r="B127" s="86"/>
      <c r="C127" s="75"/>
      <c r="D127" s="75"/>
      <c r="E127" s="75"/>
      <c r="F127" s="45"/>
      <c r="G127" s="45"/>
      <c r="H127" s="45"/>
      <c r="I127" s="45"/>
    </row>
    <row r="128" spans="1:9" s="67" customFormat="1" ht="12.75">
      <c r="A128" s="73"/>
      <c r="B128" s="87"/>
      <c r="C128" s="75"/>
      <c r="D128" s="75"/>
      <c r="E128" s="75"/>
      <c r="F128" s="45"/>
      <c r="G128" s="45"/>
      <c r="H128" s="45"/>
      <c r="I128" s="45"/>
    </row>
    <row r="129" spans="1:9" s="67" customFormat="1" ht="12.75">
      <c r="A129" s="73"/>
      <c r="B129" s="76"/>
      <c r="C129" s="75"/>
      <c r="D129" s="75"/>
      <c r="E129" s="75"/>
      <c r="F129" s="45"/>
      <c r="G129" s="45"/>
      <c r="H129" s="45"/>
      <c r="I129" s="45"/>
    </row>
    <row r="130" spans="1:9" s="67" customFormat="1" ht="12.75">
      <c r="A130" s="73"/>
      <c r="B130" s="86"/>
      <c r="C130" s="75"/>
      <c r="D130" s="75"/>
      <c r="E130" s="75"/>
      <c r="F130" s="45"/>
      <c r="G130" s="45"/>
      <c r="H130" s="45"/>
      <c r="I130" s="45"/>
    </row>
    <row r="131" spans="1:9" s="67" customFormat="1" ht="12.75">
      <c r="A131" s="73"/>
      <c r="B131" s="74"/>
      <c r="C131" s="75"/>
      <c r="D131" s="75"/>
      <c r="E131" s="75"/>
      <c r="F131" s="45"/>
      <c r="G131" s="45"/>
      <c r="H131" s="45"/>
      <c r="I131" s="45"/>
    </row>
    <row r="132" spans="1:9" s="88" customFormat="1" ht="12.75">
      <c r="A132" s="78"/>
      <c r="B132" s="74"/>
      <c r="C132" s="75"/>
      <c r="D132" s="75"/>
      <c r="E132" s="75"/>
      <c r="F132" s="45"/>
      <c r="G132" s="45"/>
      <c r="H132" s="45"/>
      <c r="I132" s="45"/>
    </row>
    <row r="133" spans="1:9" s="88" customFormat="1" ht="12.75">
      <c r="A133" s="78"/>
      <c r="B133" s="74"/>
      <c r="C133" s="75"/>
      <c r="D133" s="75"/>
      <c r="E133" s="75"/>
      <c r="F133" s="45"/>
      <c r="G133" s="45"/>
      <c r="H133" s="45"/>
      <c r="I133" s="45"/>
    </row>
    <row r="134" spans="1:9" s="67" customFormat="1" ht="12.75">
      <c r="A134" s="73"/>
      <c r="B134" s="76"/>
      <c r="C134" s="75"/>
      <c r="D134" s="75"/>
      <c r="E134" s="75"/>
      <c r="F134" s="45"/>
      <c r="G134" s="45"/>
      <c r="H134" s="45"/>
      <c r="I134" s="45"/>
    </row>
    <row r="135" spans="1:9" s="67" customFormat="1" ht="12.75">
      <c r="A135" s="73"/>
      <c r="B135" s="76"/>
      <c r="C135" s="75"/>
      <c r="D135" s="75"/>
      <c r="E135" s="75"/>
      <c r="F135" s="45"/>
      <c r="G135" s="45"/>
      <c r="H135" s="45"/>
      <c r="I135" s="45"/>
    </row>
    <row r="136" spans="1:9" s="67" customFormat="1" ht="12.75">
      <c r="A136" s="73"/>
      <c r="B136" s="76"/>
      <c r="C136" s="75"/>
      <c r="D136" s="75"/>
      <c r="E136" s="75"/>
      <c r="F136" s="45"/>
      <c r="G136" s="45"/>
      <c r="H136" s="45"/>
      <c r="I136" s="45"/>
    </row>
    <row r="137" spans="1:9" s="67" customFormat="1" ht="12.75">
      <c r="A137" s="73"/>
      <c r="B137" s="74"/>
      <c r="C137" s="75"/>
      <c r="D137" s="75"/>
      <c r="E137" s="75"/>
      <c r="F137" s="45"/>
      <c r="G137" s="45"/>
      <c r="H137" s="45"/>
      <c r="I137" s="45"/>
    </row>
    <row r="138" spans="1:9" s="67" customFormat="1" ht="12.75">
      <c r="A138" s="73"/>
      <c r="B138" s="76"/>
      <c r="C138" s="75"/>
      <c r="D138" s="75"/>
      <c r="E138" s="75"/>
      <c r="F138" s="45"/>
      <c r="G138" s="45"/>
      <c r="H138" s="45"/>
      <c r="I138" s="45"/>
    </row>
    <row r="139" spans="1:9" s="67" customFormat="1" ht="12.75">
      <c r="A139" s="73"/>
      <c r="B139" s="76"/>
      <c r="C139" s="75"/>
      <c r="D139" s="75"/>
      <c r="E139" s="75"/>
      <c r="F139" s="45"/>
      <c r="G139" s="45"/>
      <c r="H139" s="45"/>
      <c r="I139" s="45"/>
    </row>
    <row r="140" spans="1:9" s="88" customFormat="1" ht="27.75" customHeight="1">
      <c r="A140" s="78"/>
      <c r="B140" s="89"/>
      <c r="C140" s="90"/>
      <c r="D140" s="80"/>
      <c r="E140" s="80"/>
      <c r="F140" s="81"/>
      <c r="G140" s="81"/>
      <c r="H140" s="81"/>
      <c r="I140" s="81"/>
    </row>
    <row r="141" spans="1:9" s="77" customFormat="1" ht="12.75">
      <c r="A141" s="73"/>
      <c r="B141" s="83"/>
      <c r="C141" s="84"/>
      <c r="D141" s="85"/>
      <c r="E141" s="85"/>
      <c r="F141" s="46"/>
      <c r="G141" s="46"/>
      <c r="H141" s="46"/>
      <c r="I141" s="46"/>
    </row>
    <row r="142" spans="1:9" s="67" customFormat="1" ht="12.75">
      <c r="A142" s="73"/>
      <c r="B142" s="76"/>
      <c r="C142" s="75"/>
      <c r="D142" s="75"/>
      <c r="E142" s="75"/>
      <c r="F142" s="45"/>
      <c r="G142" s="45"/>
      <c r="H142" s="45"/>
      <c r="I142" s="45"/>
    </row>
    <row r="143" spans="1:9" s="67" customFormat="1" ht="12.75">
      <c r="A143" s="73"/>
      <c r="B143" s="86"/>
      <c r="C143" s="75"/>
      <c r="D143" s="75"/>
      <c r="E143" s="75"/>
      <c r="F143" s="45"/>
      <c r="G143" s="45"/>
      <c r="H143" s="45"/>
      <c r="I143" s="45"/>
    </row>
    <row r="144" spans="1:9" s="67" customFormat="1" ht="12.75">
      <c r="A144" s="73"/>
      <c r="B144" s="87"/>
      <c r="C144" s="75"/>
      <c r="D144" s="75"/>
      <c r="E144" s="75"/>
      <c r="F144" s="45"/>
      <c r="G144" s="45"/>
      <c r="H144" s="45"/>
      <c r="I144" s="45"/>
    </row>
    <row r="145" spans="1:9" s="67" customFormat="1" ht="12.75">
      <c r="A145" s="73"/>
      <c r="B145" s="76"/>
      <c r="C145" s="75"/>
      <c r="D145" s="75"/>
      <c r="E145" s="75"/>
      <c r="F145" s="45"/>
      <c r="G145" s="45"/>
      <c r="H145" s="45"/>
      <c r="I145" s="45"/>
    </row>
    <row r="146" spans="1:9" s="67" customFormat="1" ht="12.75">
      <c r="A146" s="73"/>
      <c r="B146" s="86"/>
      <c r="C146" s="75"/>
      <c r="D146" s="75"/>
      <c r="E146" s="75"/>
      <c r="F146" s="45"/>
      <c r="G146" s="45"/>
      <c r="H146" s="45"/>
      <c r="I146" s="45"/>
    </row>
    <row r="147" spans="1:9" s="67" customFormat="1" ht="12.75">
      <c r="A147" s="73"/>
      <c r="B147" s="74"/>
      <c r="C147" s="75"/>
      <c r="D147" s="75"/>
      <c r="E147" s="75"/>
      <c r="F147" s="45"/>
      <c r="G147" s="45"/>
      <c r="H147" s="45"/>
      <c r="I147" s="45"/>
    </row>
    <row r="148" spans="1:9" s="67" customFormat="1" ht="12.75">
      <c r="A148" s="73"/>
      <c r="B148" s="74"/>
      <c r="C148" s="75"/>
      <c r="D148" s="75"/>
      <c r="E148" s="75"/>
      <c r="F148" s="45"/>
      <c r="G148" s="45"/>
      <c r="H148" s="45"/>
      <c r="I148" s="45"/>
    </row>
    <row r="149" spans="1:9" s="67" customFormat="1" ht="12.75">
      <c r="A149" s="73"/>
      <c r="B149" s="74"/>
      <c r="C149" s="75"/>
      <c r="D149" s="75"/>
      <c r="E149" s="75"/>
      <c r="F149" s="45"/>
      <c r="G149" s="45"/>
      <c r="H149" s="45"/>
      <c r="I149" s="45"/>
    </row>
    <row r="150" spans="1:9" s="88" customFormat="1" ht="13.5" customHeight="1">
      <c r="A150" s="78"/>
      <c r="B150" s="76"/>
      <c r="C150" s="75"/>
      <c r="D150" s="75"/>
      <c r="E150" s="75"/>
      <c r="F150" s="45"/>
      <c r="G150" s="45"/>
      <c r="H150" s="45"/>
      <c r="I150" s="45"/>
    </row>
    <row r="151" spans="1:9" s="88" customFormat="1" ht="14.25" customHeight="1">
      <c r="A151" s="78"/>
      <c r="B151" s="76"/>
      <c r="C151" s="75"/>
      <c r="D151" s="75"/>
      <c r="E151" s="75"/>
      <c r="F151" s="45"/>
      <c r="G151" s="45"/>
      <c r="H151" s="45"/>
      <c r="I151" s="45"/>
    </row>
    <row r="152" spans="1:9" s="88" customFormat="1" ht="14.25" customHeight="1">
      <c r="A152" s="78"/>
      <c r="B152" s="74"/>
      <c r="C152" s="75"/>
      <c r="D152" s="75"/>
      <c r="E152" s="75"/>
      <c r="F152" s="45"/>
      <c r="G152" s="45"/>
      <c r="H152" s="45"/>
      <c r="I152" s="45"/>
    </row>
    <row r="153" spans="1:9" s="92" customFormat="1" ht="12.75">
      <c r="A153" s="91"/>
      <c r="B153" s="76"/>
      <c r="C153" s="75"/>
      <c r="D153" s="75"/>
      <c r="E153" s="75"/>
      <c r="F153" s="45"/>
      <c r="G153" s="45"/>
      <c r="H153" s="45"/>
      <c r="I153" s="45"/>
    </row>
    <row r="154" spans="1:9" s="92" customFormat="1" ht="12.75">
      <c r="A154" s="91"/>
      <c r="B154" s="76"/>
      <c r="C154" s="75"/>
      <c r="D154" s="75"/>
      <c r="E154" s="75"/>
      <c r="F154" s="45"/>
      <c r="G154" s="45"/>
      <c r="H154" s="45"/>
      <c r="I154" s="45"/>
    </row>
    <row r="155" spans="1:9" s="82" customFormat="1" ht="21" customHeight="1">
      <c r="A155" s="78"/>
      <c r="B155" s="79"/>
      <c r="C155" s="80"/>
      <c r="D155" s="90"/>
      <c r="E155" s="80"/>
      <c r="F155" s="81"/>
      <c r="G155" s="81"/>
      <c r="H155" s="81"/>
      <c r="I155" s="81"/>
    </row>
    <row r="156" spans="1:9" s="92" customFormat="1" ht="12.75">
      <c r="A156" s="91"/>
      <c r="B156" s="83"/>
      <c r="C156" s="84"/>
      <c r="D156" s="85"/>
      <c r="E156" s="85"/>
      <c r="F156" s="46"/>
      <c r="G156" s="46"/>
      <c r="H156" s="46"/>
      <c r="I156" s="46"/>
    </row>
    <row r="157" spans="1:9" s="92" customFormat="1" ht="12.75">
      <c r="A157" s="91"/>
      <c r="B157" s="76"/>
      <c r="C157" s="75"/>
      <c r="D157" s="75"/>
      <c r="E157" s="75"/>
      <c r="F157" s="45"/>
      <c r="G157" s="45"/>
      <c r="H157" s="45"/>
      <c r="I157" s="45"/>
    </row>
    <row r="158" spans="1:9" s="92" customFormat="1" ht="12.75">
      <c r="A158" s="91"/>
      <c r="B158" s="87"/>
      <c r="C158" s="75"/>
      <c r="D158" s="75"/>
      <c r="E158" s="75"/>
      <c r="F158" s="45"/>
      <c r="G158" s="45"/>
      <c r="H158" s="45"/>
      <c r="I158" s="45"/>
    </row>
    <row r="159" spans="1:9" s="92" customFormat="1" ht="12.75">
      <c r="A159" s="91"/>
      <c r="B159" s="76"/>
      <c r="C159" s="75"/>
      <c r="D159" s="75"/>
      <c r="E159" s="75"/>
      <c r="F159" s="45"/>
      <c r="G159" s="45"/>
      <c r="H159" s="45"/>
      <c r="I159" s="45"/>
    </row>
    <row r="160" spans="1:9" s="92" customFormat="1" ht="12.75">
      <c r="A160" s="91"/>
      <c r="B160" s="74"/>
      <c r="C160" s="75"/>
      <c r="D160" s="75"/>
      <c r="E160" s="75"/>
      <c r="F160" s="45"/>
      <c r="G160" s="45"/>
      <c r="H160" s="45"/>
      <c r="I160" s="45"/>
    </row>
    <row r="161" spans="1:9" s="92" customFormat="1" ht="12.75">
      <c r="A161" s="91"/>
      <c r="B161" s="74"/>
      <c r="C161" s="75"/>
      <c r="D161" s="75"/>
      <c r="E161" s="75"/>
      <c r="F161" s="45"/>
      <c r="G161" s="45"/>
      <c r="H161" s="45"/>
      <c r="I161" s="45"/>
    </row>
    <row r="162" spans="1:9" s="92" customFormat="1" ht="12.75">
      <c r="A162" s="91"/>
      <c r="B162" s="74"/>
      <c r="C162" s="75"/>
      <c r="D162" s="75"/>
      <c r="E162" s="75"/>
      <c r="F162" s="45"/>
      <c r="G162" s="45"/>
      <c r="H162" s="45"/>
      <c r="I162" s="45"/>
    </row>
    <row r="163" spans="1:9" s="92" customFormat="1" ht="16.5" customHeight="1">
      <c r="A163" s="91"/>
      <c r="B163" s="76"/>
      <c r="C163" s="75"/>
      <c r="D163" s="75"/>
      <c r="E163" s="75"/>
      <c r="F163" s="45"/>
      <c r="G163" s="45"/>
      <c r="H163" s="45"/>
      <c r="I163" s="45"/>
    </row>
    <row r="164" spans="1:9" s="92" customFormat="1" ht="15" customHeight="1">
      <c r="A164" s="91"/>
      <c r="B164" s="76"/>
      <c r="C164" s="75"/>
      <c r="D164" s="75"/>
      <c r="E164" s="75"/>
      <c r="F164" s="45"/>
      <c r="G164" s="45"/>
      <c r="H164" s="45"/>
      <c r="I164" s="45"/>
    </row>
    <row r="165" spans="1:9" s="92" customFormat="1" ht="15" customHeight="1">
      <c r="A165" s="91"/>
      <c r="B165" s="76"/>
      <c r="C165" s="75"/>
      <c r="D165" s="75"/>
      <c r="E165" s="75"/>
      <c r="F165" s="45"/>
      <c r="G165" s="45"/>
      <c r="H165" s="45"/>
      <c r="I165" s="45"/>
    </row>
    <row r="166" spans="1:9" s="92" customFormat="1" ht="12.75">
      <c r="A166" s="91"/>
      <c r="B166" s="74"/>
      <c r="C166" s="75"/>
      <c r="D166" s="75"/>
      <c r="E166" s="75"/>
      <c r="F166" s="45"/>
      <c r="G166" s="45"/>
      <c r="H166" s="45"/>
      <c r="I166" s="45"/>
    </row>
    <row r="167" spans="1:9" s="92" customFormat="1" ht="18" customHeight="1">
      <c r="A167" s="91"/>
      <c r="B167" s="76"/>
      <c r="C167" s="75"/>
      <c r="D167" s="75"/>
      <c r="E167" s="75"/>
      <c r="F167" s="45"/>
      <c r="G167" s="45"/>
      <c r="H167" s="45"/>
      <c r="I167" s="45"/>
    </row>
    <row r="168" spans="1:9" s="88" customFormat="1" ht="15.75" customHeight="1">
      <c r="A168" s="78"/>
      <c r="B168" s="76"/>
      <c r="C168" s="75"/>
      <c r="D168" s="75"/>
      <c r="E168" s="75"/>
      <c r="F168" s="45"/>
      <c r="G168" s="45"/>
      <c r="H168" s="45"/>
      <c r="I168" s="45"/>
    </row>
    <row r="169" spans="1:9" s="82" customFormat="1" ht="46.5" customHeight="1">
      <c r="A169" s="78"/>
      <c r="B169" s="93"/>
      <c r="C169" s="80"/>
      <c r="D169" s="80"/>
      <c r="E169" s="80"/>
      <c r="F169" s="81"/>
      <c r="G169" s="81"/>
      <c r="H169" s="81"/>
      <c r="I169" s="81"/>
    </row>
    <row r="170" spans="1:9" s="67" customFormat="1" ht="16.5" customHeight="1">
      <c r="A170" s="73"/>
      <c r="B170" s="76"/>
      <c r="C170" s="85"/>
      <c r="D170" s="85"/>
      <c r="E170" s="85"/>
      <c r="F170" s="46"/>
      <c r="G170" s="46"/>
      <c r="H170" s="46"/>
      <c r="I170" s="46"/>
    </row>
    <row r="171" spans="1:9" s="67" customFormat="1" ht="17.25" customHeight="1">
      <c r="A171" s="73"/>
      <c r="B171" s="76"/>
      <c r="C171" s="94"/>
      <c r="D171" s="75"/>
      <c r="E171" s="75"/>
      <c r="F171" s="45"/>
      <c r="G171" s="45"/>
      <c r="H171" s="45"/>
      <c r="I171" s="45"/>
    </row>
    <row r="172" spans="1:9" s="82" customFormat="1" ht="17.25" customHeight="1">
      <c r="A172" s="78"/>
      <c r="B172" s="79"/>
      <c r="C172" s="80"/>
      <c r="D172" s="80"/>
      <c r="E172" s="80"/>
      <c r="F172" s="81"/>
      <c r="G172" s="81"/>
      <c r="H172" s="81"/>
      <c r="I172" s="81"/>
    </row>
    <row r="173" spans="1:9" s="67" customFormat="1" ht="17.25" customHeight="1">
      <c r="A173" s="73"/>
      <c r="B173" s="76"/>
      <c r="C173" s="75"/>
      <c r="D173" s="75"/>
      <c r="E173" s="75"/>
      <c r="F173" s="45"/>
      <c r="G173" s="45"/>
      <c r="H173" s="45"/>
      <c r="I173" s="45"/>
    </row>
    <row r="174" spans="1:9" s="97" customFormat="1" ht="26.25" customHeight="1">
      <c r="A174" s="95"/>
      <c r="B174" s="96"/>
      <c r="C174" s="80"/>
      <c r="D174" s="80"/>
      <c r="E174" s="80"/>
      <c r="F174" s="81"/>
      <c r="G174" s="81"/>
      <c r="H174" s="81"/>
      <c r="I174" s="81"/>
    </row>
    <row r="175" spans="1:9" s="67" customFormat="1" ht="19.5" customHeight="1">
      <c r="A175" s="73"/>
      <c r="B175" s="74"/>
      <c r="C175" s="94"/>
      <c r="D175" s="75"/>
      <c r="E175" s="75"/>
      <c r="F175" s="45"/>
      <c r="G175" s="45"/>
      <c r="H175" s="45"/>
      <c r="I175" s="45"/>
    </row>
    <row r="176" spans="1:9" s="97" customFormat="1" ht="26.25" customHeight="1">
      <c r="A176" s="95"/>
      <c r="B176" s="89"/>
      <c r="C176" s="90"/>
      <c r="D176" s="80"/>
      <c r="E176" s="80"/>
      <c r="F176" s="81"/>
      <c r="G176" s="81"/>
      <c r="H176" s="81"/>
      <c r="I176" s="81"/>
    </row>
    <row r="177" spans="1:9" s="67" customFormat="1" ht="13.5" customHeight="1">
      <c r="A177" s="73"/>
      <c r="B177" s="98"/>
      <c r="C177" s="94"/>
      <c r="D177" s="75"/>
      <c r="E177" s="75"/>
      <c r="F177" s="45"/>
      <c r="G177" s="45"/>
      <c r="H177" s="45"/>
      <c r="I177" s="45"/>
    </row>
    <row r="178" spans="1:9" s="67" customFormat="1" ht="13.5" customHeight="1">
      <c r="A178" s="73"/>
      <c r="B178" s="76"/>
      <c r="C178" s="94"/>
      <c r="D178" s="75"/>
      <c r="E178" s="75"/>
      <c r="F178" s="45"/>
      <c r="G178" s="45"/>
      <c r="H178" s="45"/>
      <c r="I178" s="45"/>
    </row>
    <row r="179" spans="1:9" s="99" customFormat="1" ht="52.5" customHeight="1">
      <c r="A179" s="46"/>
      <c r="B179" s="89"/>
      <c r="C179" s="80"/>
      <c r="D179" s="80"/>
      <c r="E179" s="80"/>
      <c r="F179" s="81"/>
      <c r="G179" s="81"/>
      <c r="H179" s="81"/>
      <c r="I179" s="81"/>
    </row>
    <row r="180" spans="1:9" s="67" customFormat="1" ht="13.5" customHeight="1">
      <c r="A180" s="73"/>
      <c r="B180" s="76"/>
      <c r="C180" s="94"/>
      <c r="D180" s="75"/>
      <c r="E180" s="75"/>
      <c r="F180" s="45"/>
      <c r="G180" s="45"/>
      <c r="H180" s="45"/>
      <c r="I180" s="45"/>
    </row>
    <row r="181" spans="1:9" s="67" customFormat="1" ht="27.75" customHeight="1">
      <c r="A181" s="73"/>
      <c r="B181" s="100"/>
      <c r="C181" s="101"/>
      <c r="D181" s="101"/>
      <c r="E181" s="101"/>
      <c r="F181" s="102"/>
      <c r="G181" s="102"/>
      <c r="H181" s="102"/>
      <c r="I181" s="102"/>
    </row>
    <row r="182" spans="1:9" s="82" customFormat="1" ht="16.5" customHeight="1">
      <c r="A182" s="78"/>
      <c r="B182" s="79"/>
      <c r="C182" s="80"/>
      <c r="D182" s="80"/>
      <c r="E182" s="80"/>
      <c r="F182" s="81"/>
      <c r="G182" s="81"/>
      <c r="H182" s="81"/>
      <c r="I182" s="81"/>
    </row>
    <row r="183" spans="1:9" s="67" customFormat="1" ht="12.75">
      <c r="A183" s="73"/>
      <c r="B183" s="74"/>
      <c r="C183" s="75"/>
      <c r="D183" s="75"/>
      <c r="E183" s="75"/>
      <c r="F183" s="45"/>
      <c r="G183" s="45"/>
      <c r="H183" s="45"/>
      <c r="I183" s="45"/>
    </row>
    <row r="184" spans="1:9" s="82" customFormat="1" ht="12.75">
      <c r="A184" s="78"/>
      <c r="B184" s="89"/>
      <c r="C184" s="80"/>
      <c r="D184" s="80"/>
      <c r="E184" s="80"/>
      <c r="F184" s="81"/>
      <c r="G184" s="81"/>
      <c r="H184" s="81"/>
      <c r="I184" s="81"/>
    </row>
    <row r="185" spans="1:9" s="77" customFormat="1" ht="12.75">
      <c r="A185" s="73"/>
      <c r="B185" s="83"/>
      <c r="C185" s="84"/>
      <c r="D185" s="85"/>
      <c r="E185" s="85"/>
      <c r="F185" s="46"/>
      <c r="G185" s="46"/>
      <c r="H185" s="46"/>
      <c r="I185" s="46"/>
    </row>
    <row r="186" spans="1:9" s="67" customFormat="1" ht="12.75">
      <c r="A186" s="73"/>
      <c r="B186" s="76"/>
      <c r="C186" s="75"/>
      <c r="D186" s="75"/>
      <c r="E186" s="75"/>
      <c r="F186" s="45"/>
      <c r="G186" s="45"/>
      <c r="H186" s="45"/>
      <c r="I186" s="45"/>
    </row>
    <row r="187" spans="1:9" s="67" customFormat="1" ht="33" customHeight="1">
      <c r="A187" s="73"/>
      <c r="B187" s="103"/>
      <c r="C187" s="104"/>
      <c r="D187" s="104"/>
      <c r="E187" s="104"/>
      <c r="F187" s="105"/>
      <c r="G187" s="105"/>
      <c r="H187" s="105"/>
      <c r="I187" s="105"/>
    </row>
    <row r="188" spans="1:9" s="67" customFormat="1" ht="12.75">
      <c r="A188" s="73"/>
      <c r="B188" s="87"/>
      <c r="C188" s="75"/>
      <c r="D188" s="75"/>
      <c r="E188" s="75"/>
      <c r="F188" s="45"/>
      <c r="G188" s="45"/>
      <c r="H188" s="45"/>
      <c r="I188" s="45"/>
    </row>
    <row r="189" spans="1:9" s="67" customFormat="1" ht="12.75">
      <c r="A189" s="73"/>
      <c r="B189" s="76"/>
      <c r="C189" s="75"/>
      <c r="D189" s="75"/>
      <c r="E189" s="75"/>
      <c r="F189" s="45"/>
      <c r="G189" s="45"/>
      <c r="H189" s="45"/>
      <c r="I189" s="45"/>
    </row>
    <row r="190" spans="1:9" s="67" customFormat="1" ht="12.75">
      <c r="A190" s="73"/>
      <c r="B190" s="103"/>
      <c r="C190" s="104"/>
      <c r="D190" s="104"/>
      <c r="E190" s="104"/>
      <c r="F190" s="105"/>
      <c r="G190" s="105"/>
      <c r="H190" s="105"/>
      <c r="I190" s="105"/>
    </row>
    <row r="191" spans="1:9" s="67" customFormat="1" ht="12.75">
      <c r="A191" s="73"/>
      <c r="B191" s="74"/>
      <c r="C191" s="75"/>
      <c r="D191" s="75"/>
      <c r="E191" s="75"/>
      <c r="F191" s="45"/>
      <c r="G191" s="45"/>
      <c r="H191" s="45"/>
      <c r="I191" s="45"/>
    </row>
    <row r="192" spans="1:9" s="67" customFormat="1" ht="12.75">
      <c r="A192" s="73"/>
      <c r="B192" s="74"/>
      <c r="C192" s="75"/>
      <c r="D192" s="75"/>
      <c r="E192" s="75"/>
      <c r="F192" s="45"/>
      <c r="G192" s="45"/>
      <c r="H192" s="45"/>
      <c r="I192" s="45"/>
    </row>
    <row r="193" spans="1:9" s="67" customFormat="1" ht="12.75">
      <c r="A193" s="73"/>
      <c r="B193" s="74"/>
      <c r="C193" s="75"/>
      <c r="D193" s="75"/>
      <c r="E193" s="75"/>
      <c r="F193" s="45"/>
      <c r="G193" s="45"/>
      <c r="H193" s="45"/>
      <c r="I193" s="45"/>
    </row>
    <row r="194" spans="1:9" s="67" customFormat="1" ht="12.75">
      <c r="A194" s="73"/>
      <c r="B194" s="74"/>
      <c r="C194" s="75"/>
      <c r="D194" s="75"/>
      <c r="E194" s="75"/>
      <c r="F194" s="45"/>
      <c r="G194" s="45"/>
      <c r="H194" s="45"/>
      <c r="I194" s="45"/>
    </row>
    <row r="195" spans="1:9" s="67" customFormat="1" ht="12.75">
      <c r="A195" s="73"/>
      <c r="B195" s="76"/>
      <c r="C195" s="75"/>
      <c r="D195" s="75"/>
      <c r="E195" s="75"/>
      <c r="F195" s="45"/>
      <c r="G195" s="45"/>
      <c r="H195" s="45"/>
      <c r="I195" s="45"/>
    </row>
    <row r="196" spans="1:9" s="67" customFormat="1" ht="12.75">
      <c r="A196" s="73"/>
      <c r="B196" s="76"/>
      <c r="C196" s="75"/>
      <c r="D196" s="75"/>
      <c r="E196" s="75"/>
      <c r="F196" s="45"/>
      <c r="G196" s="45"/>
      <c r="H196" s="45"/>
      <c r="I196" s="45"/>
    </row>
    <row r="197" spans="1:9" s="67" customFormat="1" ht="12.75">
      <c r="A197" s="73"/>
      <c r="B197" s="76"/>
      <c r="C197" s="75"/>
      <c r="D197" s="75"/>
      <c r="E197" s="75"/>
      <c r="F197" s="45"/>
      <c r="G197" s="45"/>
      <c r="H197" s="45"/>
      <c r="I197" s="45"/>
    </row>
    <row r="198" spans="1:9" s="67" customFormat="1" ht="15.75" customHeight="1">
      <c r="A198" s="73"/>
      <c r="B198" s="76"/>
      <c r="C198" s="75"/>
      <c r="D198" s="75"/>
      <c r="E198" s="75"/>
      <c r="F198" s="45"/>
      <c r="G198" s="45"/>
      <c r="H198" s="45"/>
      <c r="I198" s="45"/>
    </row>
    <row r="199" spans="1:9" s="67" customFormat="1" ht="36" customHeight="1">
      <c r="A199" s="73"/>
      <c r="B199" s="74"/>
      <c r="C199" s="75"/>
      <c r="D199" s="75"/>
      <c r="E199" s="75"/>
      <c r="F199" s="45"/>
      <c r="G199" s="45"/>
      <c r="H199" s="45"/>
      <c r="I199" s="45"/>
    </row>
    <row r="200" spans="1:9" s="67" customFormat="1" ht="12.75">
      <c r="A200" s="73"/>
      <c r="B200" s="76"/>
      <c r="C200" s="75"/>
      <c r="D200" s="75"/>
      <c r="E200" s="75"/>
      <c r="F200" s="45"/>
      <c r="G200" s="45"/>
      <c r="H200" s="45"/>
      <c r="I200" s="45"/>
    </row>
    <row r="201" spans="1:9" s="82" customFormat="1" ht="20.25" customHeight="1">
      <c r="A201" s="78"/>
      <c r="B201" s="79"/>
      <c r="C201" s="80"/>
      <c r="D201" s="80"/>
      <c r="E201" s="80"/>
      <c r="F201" s="81"/>
      <c r="G201" s="81"/>
      <c r="H201" s="81"/>
      <c r="I201" s="81"/>
    </row>
    <row r="202" spans="1:9" s="67" customFormat="1" ht="12.75">
      <c r="A202" s="73"/>
      <c r="B202" s="76"/>
      <c r="C202" s="75"/>
      <c r="D202" s="75"/>
      <c r="E202" s="75"/>
      <c r="F202" s="45"/>
      <c r="G202" s="45"/>
      <c r="H202" s="45"/>
      <c r="I202" s="45"/>
    </row>
    <row r="203" spans="1:9" s="97" customFormat="1" ht="54.75" customHeight="1">
      <c r="A203" s="95"/>
      <c r="B203" s="89"/>
      <c r="C203" s="80"/>
      <c r="D203" s="80"/>
      <c r="E203" s="80"/>
      <c r="F203" s="81"/>
      <c r="G203" s="81"/>
      <c r="H203" s="81"/>
      <c r="I203" s="81"/>
    </row>
    <row r="204" spans="1:9" s="67" customFormat="1" ht="12.75">
      <c r="A204" s="73"/>
      <c r="B204" s="76"/>
      <c r="C204" s="75"/>
      <c r="D204" s="75"/>
      <c r="E204" s="75"/>
      <c r="F204" s="45"/>
      <c r="G204" s="45"/>
      <c r="H204" s="45"/>
      <c r="I204" s="45"/>
    </row>
    <row r="205" spans="1:9" s="67" customFormat="1" ht="49.5" customHeight="1">
      <c r="A205" s="73"/>
      <c r="B205" s="106"/>
      <c r="C205" s="75"/>
      <c r="D205" s="75"/>
      <c r="E205" s="75"/>
      <c r="F205" s="45"/>
      <c r="G205" s="45"/>
      <c r="H205" s="45"/>
      <c r="I205" s="45"/>
    </row>
    <row r="206" spans="1:9" s="67" customFormat="1" ht="16.5" customHeight="1">
      <c r="A206" s="73"/>
      <c r="B206" s="76"/>
      <c r="C206" s="75"/>
      <c r="D206" s="75"/>
      <c r="E206" s="75"/>
      <c r="F206" s="45"/>
      <c r="G206" s="45"/>
      <c r="H206" s="45"/>
      <c r="I206" s="45"/>
    </row>
    <row r="207" spans="1:9" s="67" customFormat="1" ht="12.75">
      <c r="A207" s="73"/>
      <c r="B207" s="76"/>
      <c r="C207" s="75"/>
      <c r="D207" s="75"/>
      <c r="E207" s="75"/>
      <c r="F207" s="45"/>
      <c r="G207" s="45"/>
      <c r="H207" s="45"/>
      <c r="I207" s="45"/>
    </row>
    <row r="208" spans="1:9" s="67" customFormat="1" ht="12.75">
      <c r="A208" s="73"/>
      <c r="B208" s="74"/>
      <c r="C208" s="75"/>
      <c r="D208" s="75"/>
      <c r="E208" s="75"/>
      <c r="F208" s="45"/>
      <c r="G208" s="45"/>
      <c r="H208" s="45"/>
      <c r="I208" s="45"/>
    </row>
    <row r="209" spans="1:9" s="67" customFormat="1" ht="12.75">
      <c r="A209" s="73"/>
      <c r="B209" s="74"/>
      <c r="C209" s="75"/>
      <c r="D209" s="75"/>
      <c r="E209" s="75"/>
      <c r="F209" s="45"/>
      <c r="G209" s="45"/>
      <c r="H209" s="45"/>
      <c r="I209" s="45"/>
    </row>
    <row r="210" spans="1:9" s="67" customFormat="1" ht="12.75">
      <c r="A210" s="73"/>
      <c r="B210" s="76"/>
      <c r="C210" s="75"/>
      <c r="D210" s="75"/>
      <c r="E210" s="75"/>
      <c r="F210" s="45"/>
      <c r="G210" s="45"/>
      <c r="H210" s="45"/>
      <c r="I210" s="45"/>
    </row>
    <row r="211" spans="1:9" s="67" customFormat="1" ht="12.75">
      <c r="A211" s="73"/>
      <c r="B211" s="76"/>
      <c r="C211" s="75"/>
      <c r="D211" s="75"/>
      <c r="E211" s="75"/>
      <c r="F211" s="45"/>
      <c r="G211" s="45"/>
      <c r="H211" s="45"/>
      <c r="I211" s="45"/>
    </row>
    <row r="212" spans="1:9" s="67" customFormat="1" ht="12.75">
      <c r="A212" s="73"/>
      <c r="B212" s="76"/>
      <c r="C212" s="75"/>
      <c r="D212" s="75"/>
      <c r="E212" s="75"/>
      <c r="F212" s="45"/>
      <c r="G212" s="45"/>
      <c r="H212" s="45"/>
      <c r="I212" s="45"/>
    </row>
    <row r="213" spans="1:9" s="67" customFormat="1" ht="12.75">
      <c r="A213" s="73"/>
      <c r="B213" s="76"/>
      <c r="C213" s="75"/>
      <c r="D213" s="75"/>
      <c r="E213" s="75"/>
      <c r="F213" s="45"/>
      <c r="G213" s="45"/>
      <c r="H213" s="45"/>
      <c r="I213" s="45"/>
    </row>
    <row r="214" spans="1:9" s="67" customFormat="1" ht="12.75">
      <c r="A214" s="73"/>
      <c r="B214" s="76"/>
      <c r="C214" s="75"/>
      <c r="D214" s="75"/>
      <c r="E214" s="75"/>
      <c r="F214" s="45"/>
      <c r="G214" s="45"/>
      <c r="H214" s="45"/>
      <c r="I214" s="45"/>
    </row>
    <row r="215" spans="1:9" s="67" customFormat="1" ht="12.75">
      <c r="A215" s="73"/>
      <c r="B215" s="76"/>
      <c r="C215" s="75"/>
      <c r="D215" s="75"/>
      <c r="E215" s="75"/>
      <c r="F215" s="45"/>
      <c r="G215" s="45"/>
      <c r="H215" s="45"/>
      <c r="I215" s="45"/>
    </row>
    <row r="216" spans="1:9" s="67" customFormat="1" ht="12.75">
      <c r="A216" s="73"/>
      <c r="B216" s="76"/>
      <c r="C216" s="75"/>
      <c r="D216" s="75"/>
      <c r="E216" s="75"/>
      <c r="F216" s="45"/>
      <c r="G216" s="45"/>
      <c r="H216" s="45"/>
      <c r="I216" s="45"/>
    </row>
    <row r="217" spans="1:9" s="67" customFormat="1" ht="12.75">
      <c r="A217" s="73"/>
      <c r="B217" s="76"/>
      <c r="C217" s="75"/>
      <c r="D217" s="75"/>
      <c r="E217" s="75"/>
      <c r="F217" s="45"/>
      <c r="G217" s="45"/>
      <c r="H217" s="45"/>
      <c r="I217" s="45"/>
    </row>
    <row r="218" spans="1:9" s="67" customFormat="1" ht="12.75">
      <c r="A218" s="73"/>
      <c r="B218" s="76"/>
      <c r="C218" s="75"/>
      <c r="D218" s="75"/>
      <c r="E218" s="75"/>
      <c r="F218" s="45"/>
      <c r="G218" s="45"/>
      <c r="H218" s="45"/>
      <c r="I218" s="45"/>
    </row>
    <row r="219" spans="1:9" s="67" customFormat="1" ht="12.75">
      <c r="A219" s="73"/>
      <c r="B219" s="76"/>
      <c r="C219" s="75"/>
      <c r="D219" s="75"/>
      <c r="E219" s="75"/>
      <c r="F219" s="45"/>
      <c r="G219" s="45"/>
      <c r="H219" s="45"/>
      <c r="I219" s="45"/>
    </row>
    <row r="220" spans="1:9" s="67" customFormat="1" ht="12.75">
      <c r="A220" s="73"/>
      <c r="B220" s="76"/>
      <c r="C220" s="75"/>
      <c r="D220" s="75"/>
      <c r="E220" s="75"/>
      <c r="F220" s="45"/>
      <c r="G220" s="45"/>
      <c r="H220" s="45"/>
      <c r="I220" s="45"/>
    </row>
    <row r="221" spans="1:9" s="67" customFormat="1" ht="12.75">
      <c r="A221" s="73"/>
      <c r="B221" s="76"/>
      <c r="C221" s="75"/>
      <c r="D221" s="75"/>
      <c r="E221" s="75"/>
      <c r="F221" s="45"/>
      <c r="G221" s="45"/>
      <c r="H221" s="45"/>
      <c r="I221" s="45"/>
    </row>
    <row r="222" spans="1:9" s="67" customFormat="1" ht="12.75">
      <c r="A222" s="73"/>
      <c r="B222" s="76"/>
      <c r="C222" s="75"/>
      <c r="D222" s="75"/>
      <c r="E222" s="75"/>
      <c r="F222" s="45"/>
      <c r="G222" s="45"/>
      <c r="H222" s="45"/>
      <c r="I222" s="45"/>
    </row>
    <row r="223" spans="1:9" s="67" customFormat="1" ht="12.75">
      <c r="A223" s="73"/>
      <c r="B223" s="76"/>
      <c r="C223" s="75"/>
      <c r="D223" s="75"/>
      <c r="E223" s="75"/>
      <c r="F223" s="45"/>
      <c r="G223" s="45"/>
      <c r="H223" s="45"/>
      <c r="I223" s="45"/>
    </row>
    <row r="224" spans="1:9" s="110" customFormat="1" ht="12.75">
      <c r="A224" s="107"/>
      <c r="B224" s="106"/>
      <c r="C224" s="108"/>
      <c r="D224" s="108"/>
      <c r="E224" s="108"/>
      <c r="F224" s="109"/>
      <c r="G224" s="109"/>
      <c r="H224" s="109"/>
      <c r="I224" s="109"/>
    </row>
    <row r="225" spans="1:9" s="67" customFormat="1" ht="12.75">
      <c r="A225" s="73"/>
      <c r="B225" s="76"/>
      <c r="C225" s="75"/>
      <c r="D225" s="75"/>
      <c r="E225" s="75"/>
      <c r="F225" s="45"/>
      <c r="G225" s="45"/>
      <c r="H225" s="45"/>
      <c r="I225" s="45"/>
    </row>
    <row r="226" spans="1:9" s="67" customFormat="1" ht="12.75">
      <c r="A226" s="73"/>
      <c r="B226" s="76"/>
      <c r="C226" s="75"/>
      <c r="D226" s="75"/>
      <c r="E226" s="75"/>
      <c r="F226" s="45"/>
      <c r="G226" s="45"/>
      <c r="H226" s="45"/>
      <c r="I226" s="45"/>
    </row>
    <row r="253" ht="26.25" customHeight="1"/>
    <row r="255" ht="32.25" customHeight="1"/>
    <row r="258" ht="21.75" customHeight="1"/>
    <row r="264" ht="24.75" customHeight="1"/>
    <row r="267" ht="17.25" customHeight="1"/>
    <row r="280" ht="14.25" customHeight="1"/>
    <row r="281" ht="13.5" customHeight="1"/>
    <row r="282" ht="27" customHeight="1"/>
    <row r="283" ht="38.25" customHeight="1"/>
    <row r="284" ht="13.5" customHeight="1"/>
    <row r="285" ht="26.25" customHeight="1"/>
    <row r="286" ht="13.5" customHeight="1"/>
    <row r="287" ht="17.25" customHeight="1"/>
    <row r="301" ht="13.5" customHeight="1"/>
    <row r="302" ht="13.5" customHeight="1"/>
    <row r="308" ht="58.5" customHeight="1"/>
    <row r="324" ht="67.5" customHeight="1"/>
    <row r="325" ht="47.25" customHeight="1"/>
    <row r="326" ht="13.5" customHeight="1"/>
    <row r="327" ht="13.5" customHeight="1"/>
    <row r="328" ht="24.75" customHeight="1"/>
    <row r="329" ht="16.5" customHeight="1"/>
    <row r="330" ht="13.5" customHeight="1"/>
    <row r="331" ht="13.5" customHeight="1"/>
    <row r="332" ht="15" customHeight="1"/>
    <row r="333" ht="13.5" customHeight="1"/>
    <row r="334" ht="12" customHeight="1"/>
    <row r="335" ht="14.25" customHeight="1"/>
    <row r="336" ht="0.75" customHeight="1"/>
    <row r="337" ht="13.5" customHeight="1"/>
    <row r="338" ht="12.75" customHeight="1"/>
    <row r="354" ht="13.5" customHeight="1"/>
    <row r="355" ht="13.5" customHeight="1"/>
    <row r="374" ht="66" customHeight="1"/>
    <row r="376" ht="13.5" customHeight="1"/>
    <row r="380" ht="21" customHeight="1"/>
    <row r="381" ht="23.25" customHeight="1"/>
    <row r="382" ht="12.75" customHeight="1"/>
    <row r="401" ht="12.75" customHeight="1"/>
    <row r="410" ht="25.5" customHeight="1"/>
    <row r="430" ht="66" customHeight="1"/>
    <row r="431" ht="13.5" customHeight="1"/>
    <row r="449" ht="12.75" customHeight="1"/>
    <row r="465" ht="54.75" customHeight="1"/>
    <row r="466" ht="12" customHeight="1"/>
    <row r="493" ht="13.5" customHeight="1"/>
    <row r="496" ht="13.5" customHeight="1"/>
    <row r="509" ht="14.25" customHeight="1"/>
    <row r="513" ht="13.5" customHeight="1"/>
    <row r="514" ht="13.5" customHeight="1"/>
    <row r="515" ht="13.5" customHeight="1"/>
    <row r="516" ht="13.5" customHeight="1"/>
    <row r="517" ht="13.5" customHeight="1"/>
    <row r="518" ht="15" customHeight="1"/>
    <row r="519" ht="13.5" customHeight="1"/>
    <row r="520" ht="12.75" customHeight="1"/>
    <row r="521" ht="12.75" customHeight="1"/>
    <row r="522" ht="12.75" customHeight="1"/>
    <row r="523" ht="12.75" customHeight="1"/>
    <row r="524" ht="32.25" customHeight="1"/>
    <row r="525" ht="12.75" customHeight="1"/>
    <row r="526" ht="12.75" customHeight="1"/>
    <row r="527" ht="15" customHeight="1"/>
    <row r="528" ht="23.25" customHeight="1"/>
    <row r="529" ht="14.25" customHeight="1"/>
    <row r="540" ht="14.25" customHeight="1"/>
    <row r="543" ht="36.75" customHeight="1"/>
    <row r="545" ht="24" customHeight="1"/>
    <row r="546" ht="81" customHeight="1"/>
    <row r="547" ht="49.5" customHeight="1"/>
    <row r="548" ht="54.75" customHeight="1"/>
    <row r="549" ht="45.75" customHeight="1"/>
    <row r="550" ht="40.5" customHeight="1"/>
    <row r="551" ht="66.75" customHeight="1"/>
    <row r="552" ht="13.5" customHeight="1"/>
    <row r="553" ht="25.5" customHeight="1"/>
    <row r="555" ht="48.75" customHeight="1"/>
    <row r="556" ht="33" customHeight="1"/>
    <row r="557" ht="12.75" customHeight="1"/>
    <row r="558" ht="12.75" customHeight="1"/>
    <row r="559" ht="12.75" customHeight="1"/>
    <row r="560" ht="12.75" customHeight="1"/>
    <row r="561" ht="12.75" customHeight="1"/>
    <row r="562" ht="21.75" customHeight="1"/>
    <row r="563" ht="12.75" customHeight="1"/>
    <row r="564" ht="12.75" customHeight="1"/>
    <row r="565" ht="12.75" customHeight="1"/>
    <row r="566" ht="45" customHeight="1"/>
    <row r="570" ht="15" customHeight="1"/>
    <row r="573" ht="45.75" customHeight="1"/>
    <row r="576" ht="44.25" customHeight="1"/>
    <row r="577" ht="12.75" customHeight="1"/>
    <row r="578" ht="101.25" customHeight="1"/>
    <row r="579" ht="90" customHeight="1"/>
    <row r="580" ht="34.5" customHeight="1"/>
    <row r="581" ht="47.25" customHeight="1"/>
    <row r="582" ht="32.25" customHeight="1"/>
    <row r="583" ht="59.25" customHeight="1"/>
    <row r="584" ht="66.75" customHeight="1"/>
    <row r="585" ht="22.5" customHeight="1"/>
    <row r="586" ht="89.25" customHeight="1"/>
    <row r="592" ht="43.5" customHeight="1"/>
    <row r="593" ht="48.75" customHeight="1"/>
    <row r="594" ht="127.5" customHeight="1"/>
    <row r="595" ht="111.75" customHeight="1"/>
    <row r="596" ht="108.75" customHeight="1"/>
    <row r="597" ht="13.5" customHeight="1"/>
    <row r="598" ht="12" customHeight="1"/>
    <row r="599" ht="15" customHeight="1"/>
    <row r="600" ht="56.25" customHeight="1"/>
    <row r="601" ht="36.75" customHeight="1"/>
    <row r="602" ht="13.5" customHeight="1"/>
    <row r="603" ht="13.5" customHeight="1"/>
    <row r="604" ht="21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28.5" customHeight="1"/>
    <row r="619" ht="21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3.5" customHeight="1"/>
    <row r="629" ht="15" customHeight="1"/>
    <row r="630" ht="13.5" customHeight="1"/>
    <row r="631" ht="13.5" customHeight="1"/>
    <row r="632" ht="13.5" customHeight="1"/>
    <row r="633" ht="15.75" customHeight="1"/>
    <row r="634" ht="27.75" customHeight="1"/>
    <row r="635" ht="23.25" customHeight="1"/>
    <row r="646" ht="24" customHeight="1"/>
    <row r="647" ht="21.75" customHeight="1"/>
    <row r="648" ht="12.75" customHeight="1"/>
    <row r="649" ht="24.75" customHeight="1"/>
    <row r="651" ht="45.75" customHeight="1"/>
    <row r="652" ht="12.75" customHeight="1"/>
    <row r="653" ht="36" customHeight="1"/>
    <row r="654" ht="45.75" customHeight="1"/>
    <row r="655" ht="36.75" customHeight="1"/>
    <row r="657" ht="21.75" customHeight="1"/>
    <row r="690" ht="24.75" customHeight="1"/>
    <row r="691" ht="33.75" customHeight="1"/>
    <row r="699" ht="13.5" customHeight="1"/>
    <row r="700" ht="15.75" customHeight="1"/>
    <row r="713" ht="38.25" customHeight="1"/>
    <row r="714" ht="24.75" customHeight="1"/>
    <row r="715" ht="24.75" customHeight="1"/>
    <row r="716" ht="21" customHeight="1"/>
    <row r="717" ht="23.25" customHeight="1"/>
    <row r="718" ht="12.75" customHeight="1"/>
    <row r="719" ht="12.75" customHeight="1"/>
    <row r="726" ht="13.5" customHeight="1"/>
    <row r="727" ht="23.25" customHeight="1"/>
    <row r="731" ht="24" customHeight="1"/>
    <row r="732" ht="12.75" customHeight="1"/>
    <row r="734" ht="21.75" customHeight="1"/>
    <row r="736" ht="30" customHeight="1"/>
    <row r="737" ht="20.25" customHeight="1"/>
    <row r="741" ht="18.75" customHeight="1"/>
    <row r="742" ht="30" customHeight="1"/>
    <row r="743" ht="27.75" customHeight="1"/>
    <row r="744" ht="30" customHeight="1"/>
    <row r="745" ht="15" customHeight="1"/>
    <row r="746" ht="23.25" customHeight="1"/>
    <row r="747" ht="12.75" customHeight="1"/>
    <row r="748" ht="13.5" customHeight="1"/>
    <row r="752" ht="20.25" customHeight="1"/>
    <row r="763" ht="24" customHeight="1"/>
    <row r="764" ht="24" customHeight="1"/>
    <row r="765" ht="23.25" customHeight="1"/>
    <row r="766" ht="12.75" customHeight="1"/>
    <row r="767" ht="21.75" customHeight="1"/>
    <row r="769" ht="22.5" customHeight="1"/>
    <row r="771" ht="21.75" customHeight="1"/>
    <row r="772" ht="12.75" customHeight="1"/>
    <row r="773" ht="21.75" customHeight="1"/>
    <row r="786" ht="26.25" customHeight="1"/>
    <row r="802" ht="21" customHeight="1"/>
  </sheetData>
  <sheetProtection/>
  <mergeCells count="5">
    <mergeCell ref="G1:I1"/>
    <mergeCell ref="G2:I2"/>
    <mergeCell ref="G3:I3"/>
    <mergeCell ref="B6:G6"/>
    <mergeCell ref="A5:I5"/>
  </mergeCells>
  <printOptions horizontalCentered="1"/>
  <pageMargins left="0.5905511811023623" right="0.3937007874015748" top="0.7874015748031497" bottom="0.3937007874015748" header="0.5118110236220472" footer="0.15748031496062992"/>
  <pageSetup horizontalDpi="300" verticalDpi="3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2022-06-24T12:34:59Z</cp:lastPrinted>
  <dcterms:created xsi:type="dcterms:W3CDTF">2012-08-28T07:19:26Z</dcterms:created>
  <dcterms:modified xsi:type="dcterms:W3CDTF">2022-06-24T12:36:33Z</dcterms:modified>
  <cp:category/>
  <cp:version/>
  <cp:contentType/>
  <cp:contentStatus/>
</cp:coreProperties>
</file>